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C:\ソフトテニス記録広報\00 HP掲載データ(R4.7.22～)\03_南部地区\R7年度\"/>
    </mc:Choice>
  </mc:AlternateContent>
  <xr:revisionPtr revIDLastSave="0" documentId="8_{AC5A8E1C-0091-4778-B6EB-E45A066F13A1}" xr6:coauthVersionLast="47" xr6:coauthVersionMax="47" xr10:uidLastSave="{00000000-0000-0000-0000-000000000000}"/>
  <bookViews>
    <workbookView xWindow="-108" yWindow="-108" windowWidth="23256" windowHeight="12456" tabRatio="921" activeTab="2" xr2:uid="{00000000-000D-0000-FFFF-FFFF00000000}"/>
  </bookViews>
  <sheets>
    <sheet name="作成上の注意点" sheetId="4" r:id="rId1"/>
    <sheet name="入力例" sheetId="17" r:id="rId2"/>
    <sheet name="入力用（色付きの枠に直接入力）" sheetId="2" r:id="rId3"/>
    <sheet name="大会当日提出用・予選（参加種別を選択）" sheetId="1" r:id="rId4"/>
    <sheet name="大会当日提出用・枠外（参加種別を選択）" sheetId="16" r:id="rId5"/>
    <sheet name="プロ編用" sheetId="6" r:id="rId6"/>
    <sheet name="換算表" sheetId="11" r:id="rId7"/>
  </sheets>
  <definedNames>
    <definedName name="_xlnm.Print_Area" localSheetId="5">プロ編用!$A$1:$N$30</definedName>
    <definedName name="_xlnm.Print_Area" localSheetId="3">'大会当日提出用・予選（参加種別を選択）'!$A$1:$Z$58</definedName>
    <definedName name="_xlnm.Print_Area" localSheetId="4">'大会当日提出用・枠外（参加種別を選択）'!$A$1:$Z$22</definedName>
    <definedName name="_xlnm.Print_Area" localSheetId="2">'入力用（色付きの枠に直接入力）'!$A$1:$Q$63</definedName>
    <definedName name="_xlnm.Print_Area" localSheetId="1">入力例!$A$1:$Q$21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 i="16" l="1"/>
  <c r="A1" i="16"/>
  <c r="T7" i="16"/>
  <c r="O7" i="16"/>
  <c r="J7" i="16"/>
  <c r="M18" i="17" l="1"/>
  <c r="I18" i="17"/>
  <c r="E18" i="17"/>
  <c r="V18" i="16"/>
  <c r="T18" i="16"/>
  <c r="Q18" i="16"/>
  <c r="O18" i="16"/>
  <c r="L18" i="16"/>
  <c r="J18" i="16"/>
  <c r="I18" i="16"/>
  <c r="F18" i="16"/>
  <c r="B18" i="16"/>
  <c r="V17" i="16"/>
  <c r="T17" i="16"/>
  <c r="Q17" i="16"/>
  <c r="O17" i="16"/>
  <c r="L17" i="16"/>
  <c r="J17" i="16"/>
  <c r="I17" i="16"/>
  <c r="F17" i="16"/>
  <c r="B17" i="16"/>
  <c r="V16" i="16"/>
  <c r="T16" i="16"/>
  <c r="Q16" i="16"/>
  <c r="O16" i="16"/>
  <c r="L16" i="16"/>
  <c r="J16" i="16"/>
  <c r="I16" i="16"/>
  <c r="F16" i="16"/>
  <c r="B16" i="16"/>
  <c r="V15" i="16"/>
  <c r="T15" i="16"/>
  <c r="Q15" i="16"/>
  <c r="O15" i="16"/>
  <c r="L15" i="16"/>
  <c r="J15" i="16"/>
  <c r="I15" i="16"/>
  <c r="F15" i="16"/>
  <c r="B15" i="16"/>
  <c r="V14" i="16"/>
  <c r="T14" i="16"/>
  <c r="Q14" i="16"/>
  <c r="O14" i="16"/>
  <c r="L14" i="16"/>
  <c r="J14" i="16"/>
  <c r="I14" i="16"/>
  <c r="F14" i="16"/>
  <c r="B14" i="16"/>
  <c r="V13" i="16"/>
  <c r="T13" i="16"/>
  <c r="Q13" i="16"/>
  <c r="O13" i="16"/>
  <c r="L13" i="16"/>
  <c r="J13" i="16"/>
  <c r="I13" i="16"/>
  <c r="F13" i="16"/>
  <c r="B13" i="16"/>
  <c r="V12" i="16"/>
  <c r="T12" i="16"/>
  <c r="Q12" i="16"/>
  <c r="O12" i="16"/>
  <c r="L12" i="16"/>
  <c r="J12" i="16"/>
  <c r="I12" i="16"/>
  <c r="F12" i="16"/>
  <c r="B12" i="16"/>
  <c r="V11" i="16"/>
  <c r="T11" i="16"/>
  <c r="Q11" i="16"/>
  <c r="O11" i="16"/>
  <c r="L11" i="16"/>
  <c r="J11" i="16"/>
  <c r="I11" i="16"/>
  <c r="F11" i="16"/>
  <c r="B11" i="16"/>
  <c r="V10" i="16"/>
  <c r="T10" i="16"/>
  <c r="Q10" i="16"/>
  <c r="O10" i="16"/>
  <c r="L10" i="16"/>
  <c r="J10" i="16"/>
  <c r="I10" i="16"/>
  <c r="F10" i="16"/>
  <c r="B10" i="16"/>
  <c r="V9" i="16"/>
  <c r="T9" i="16"/>
  <c r="Q9" i="16"/>
  <c r="O9" i="16"/>
  <c r="L9" i="16"/>
  <c r="J9" i="16"/>
  <c r="I9" i="16"/>
  <c r="F9" i="16"/>
  <c r="B9" i="16"/>
  <c r="B30" i="6"/>
  <c r="T30" i="6" s="1"/>
  <c r="M30" i="6" s="1"/>
  <c r="B29" i="6"/>
  <c r="T29" i="6" s="1"/>
  <c r="M29" i="6" s="1"/>
  <c r="B28" i="6"/>
  <c r="R28" i="6" s="1"/>
  <c r="J28" i="6" s="1"/>
  <c r="B27" i="6"/>
  <c r="R27" i="6" s="1"/>
  <c r="J27" i="6" s="1"/>
  <c r="B26" i="6"/>
  <c r="T26" i="6" s="1"/>
  <c r="M26" i="6" s="1"/>
  <c r="A30" i="6"/>
  <c r="S30" i="6" s="1"/>
  <c r="L30" i="6" s="1"/>
  <c r="A29" i="6"/>
  <c r="Q29" i="6" s="1"/>
  <c r="I29" i="6" s="1"/>
  <c r="A28" i="6"/>
  <c r="S28" i="6" s="1"/>
  <c r="L28" i="6" s="1"/>
  <c r="A27" i="6"/>
  <c r="Q27" i="6" s="1"/>
  <c r="I27" i="6" s="1"/>
  <c r="A26" i="6"/>
  <c r="S26" i="6" s="1"/>
  <c r="L26" i="6" s="1"/>
  <c r="L2" i="6"/>
  <c r="S2" i="6" s="1"/>
  <c r="S25" i="6" s="1"/>
  <c r="I2" i="6"/>
  <c r="I25" i="6" s="1"/>
  <c r="F2" i="6"/>
  <c r="O2" i="6" s="1"/>
  <c r="O25" i="6" s="1"/>
  <c r="C30" i="6"/>
  <c r="C29" i="6"/>
  <c r="C28" i="6"/>
  <c r="C27" i="6"/>
  <c r="C26" i="6"/>
  <c r="V42" i="1"/>
  <c r="T42" i="1"/>
  <c r="Q42" i="1"/>
  <c r="O42" i="1"/>
  <c r="L42" i="1"/>
  <c r="J42" i="1"/>
  <c r="I42" i="1"/>
  <c r="F42" i="1"/>
  <c r="B42" i="1"/>
  <c r="V41" i="1"/>
  <c r="T41" i="1"/>
  <c r="Q41" i="1"/>
  <c r="O41" i="1"/>
  <c r="L41" i="1"/>
  <c r="J41" i="1"/>
  <c r="I41" i="1"/>
  <c r="F41" i="1"/>
  <c r="B41" i="1"/>
  <c r="V40" i="1"/>
  <c r="T40" i="1"/>
  <c r="Q40" i="1"/>
  <c r="O40" i="1"/>
  <c r="L40" i="1"/>
  <c r="J40" i="1"/>
  <c r="I40" i="1"/>
  <c r="F40" i="1"/>
  <c r="B40" i="1"/>
  <c r="V39" i="1"/>
  <c r="T39" i="1"/>
  <c r="Q39" i="1"/>
  <c r="O39" i="1"/>
  <c r="L39" i="1"/>
  <c r="J39" i="1"/>
  <c r="I39" i="1"/>
  <c r="F39" i="1"/>
  <c r="B39" i="1"/>
  <c r="V38" i="1"/>
  <c r="T38" i="1"/>
  <c r="Q38" i="1"/>
  <c r="O38" i="1"/>
  <c r="L38" i="1"/>
  <c r="J38" i="1"/>
  <c r="I38" i="1"/>
  <c r="F38" i="1"/>
  <c r="B38" i="1"/>
  <c r="V37" i="1"/>
  <c r="T37" i="1"/>
  <c r="Q37" i="1"/>
  <c r="O37" i="1"/>
  <c r="L37" i="1"/>
  <c r="J37" i="1"/>
  <c r="I37" i="1"/>
  <c r="F37" i="1"/>
  <c r="B37" i="1"/>
  <c r="V36" i="1"/>
  <c r="T36" i="1"/>
  <c r="Q36" i="1"/>
  <c r="O36" i="1"/>
  <c r="L36" i="1"/>
  <c r="J36" i="1"/>
  <c r="I36" i="1"/>
  <c r="F36" i="1"/>
  <c r="B36" i="1"/>
  <c r="V35" i="1"/>
  <c r="T35" i="1"/>
  <c r="Q35" i="1"/>
  <c r="O35" i="1"/>
  <c r="L35" i="1"/>
  <c r="J35" i="1"/>
  <c r="I35" i="1"/>
  <c r="F35" i="1"/>
  <c r="B35" i="1"/>
  <c r="V34" i="1"/>
  <c r="T34" i="1"/>
  <c r="Q34" i="1"/>
  <c r="O34" i="1"/>
  <c r="L34" i="1"/>
  <c r="J34" i="1"/>
  <c r="I34" i="1"/>
  <c r="F34" i="1"/>
  <c r="B34" i="1"/>
  <c r="V33" i="1"/>
  <c r="T33" i="1"/>
  <c r="Q33" i="1"/>
  <c r="O33" i="1"/>
  <c r="L33" i="1"/>
  <c r="J33" i="1"/>
  <c r="I33" i="1"/>
  <c r="F33" i="1"/>
  <c r="B33" i="1"/>
  <c r="V32" i="1"/>
  <c r="T32" i="1"/>
  <c r="Q32" i="1"/>
  <c r="O32" i="1"/>
  <c r="L32" i="1"/>
  <c r="J32" i="1"/>
  <c r="I32" i="1"/>
  <c r="F32" i="1"/>
  <c r="B32" i="1"/>
  <c r="V31" i="1"/>
  <c r="T31" i="1"/>
  <c r="Q31" i="1"/>
  <c r="O31" i="1"/>
  <c r="L31" i="1"/>
  <c r="J31" i="1"/>
  <c r="I31" i="1"/>
  <c r="F31" i="1"/>
  <c r="B31" i="1"/>
  <c r="V30" i="1"/>
  <c r="T30" i="1"/>
  <c r="Q30" i="1"/>
  <c r="O30" i="1"/>
  <c r="L30" i="1"/>
  <c r="J30" i="1"/>
  <c r="I30" i="1"/>
  <c r="F30" i="1"/>
  <c r="B30" i="1"/>
  <c r="V29" i="1"/>
  <c r="T29" i="1"/>
  <c r="Q29" i="1"/>
  <c r="O29" i="1"/>
  <c r="L29" i="1"/>
  <c r="J29" i="1"/>
  <c r="I29" i="1"/>
  <c r="F29" i="1"/>
  <c r="B29" i="1"/>
  <c r="V28" i="1"/>
  <c r="T28" i="1"/>
  <c r="Q28" i="1"/>
  <c r="O28" i="1"/>
  <c r="L28" i="1"/>
  <c r="J28" i="1"/>
  <c r="I28" i="1"/>
  <c r="F28" i="1"/>
  <c r="B28" i="1"/>
  <c r="V27" i="1"/>
  <c r="T27" i="1"/>
  <c r="Q27" i="1"/>
  <c r="O27" i="1"/>
  <c r="L27" i="1"/>
  <c r="J27" i="1"/>
  <c r="I27" i="1"/>
  <c r="F27" i="1"/>
  <c r="B27" i="1"/>
  <c r="V26" i="1"/>
  <c r="T26" i="1"/>
  <c r="Q26" i="1"/>
  <c r="O26" i="1"/>
  <c r="L26" i="1"/>
  <c r="J26" i="1"/>
  <c r="I26" i="1"/>
  <c r="F26" i="1"/>
  <c r="B26" i="1"/>
  <c r="V25" i="1"/>
  <c r="T25" i="1"/>
  <c r="Q25" i="1"/>
  <c r="O25" i="1"/>
  <c r="L25" i="1"/>
  <c r="J25" i="1"/>
  <c r="I25" i="1"/>
  <c r="F25" i="1"/>
  <c r="B25" i="1"/>
  <c r="V24" i="1"/>
  <c r="T24" i="1"/>
  <c r="Q24" i="1"/>
  <c r="O24" i="1"/>
  <c r="L24" i="1"/>
  <c r="J24" i="1"/>
  <c r="I24" i="1"/>
  <c r="F24" i="1"/>
  <c r="B24" i="1"/>
  <c r="V23" i="1"/>
  <c r="T23" i="1"/>
  <c r="Q23" i="1"/>
  <c r="O23" i="1"/>
  <c r="L23" i="1"/>
  <c r="J23" i="1"/>
  <c r="I23" i="1"/>
  <c r="F23" i="1"/>
  <c r="B23" i="1"/>
  <c r="V22" i="1"/>
  <c r="T22" i="1"/>
  <c r="Q22" i="1"/>
  <c r="O22" i="1"/>
  <c r="L22" i="1"/>
  <c r="J22" i="1"/>
  <c r="I22" i="1"/>
  <c r="F22" i="1"/>
  <c r="B22" i="1"/>
  <c r="V21" i="1"/>
  <c r="T21" i="1"/>
  <c r="Q21" i="1"/>
  <c r="O21" i="1"/>
  <c r="L21" i="1"/>
  <c r="J21" i="1"/>
  <c r="I21" i="1"/>
  <c r="F21" i="1"/>
  <c r="B21" i="1"/>
  <c r="V20" i="1"/>
  <c r="T20" i="1"/>
  <c r="Q20" i="1"/>
  <c r="O20" i="1"/>
  <c r="L20" i="1"/>
  <c r="J20" i="1"/>
  <c r="I20" i="1"/>
  <c r="F20" i="1"/>
  <c r="B20" i="1"/>
  <c r="V19" i="1"/>
  <c r="T19" i="1"/>
  <c r="Q19" i="1"/>
  <c r="O19" i="1"/>
  <c r="L19" i="1"/>
  <c r="J19" i="1"/>
  <c r="I19" i="1"/>
  <c r="F19" i="1"/>
  <c r="B19" i="1"/>
  <c r="V18" i="1"/>
  <c r="T18" i="1"/>
  <c r="Q18" i="1"/>
  <c r="O18" i="1"/>
  <c r="L18" i="1"/>
  <c r="J18" i="1"/>
  <c r="I18" i="1"/>
  <c r="F18" i="1"/>
  <c r="B18" i="1"/>
  <c r="V17" i="1"/>
  <c r="T17" i="1"/>
  <c r="Q17" i="1"/>
  <c r="O17" i="1"/>
  <c r="L17" i="1"/>
  <c r="J17" i="1"/>
  <c r="I17" i="1"/>
  <c r="F17" i="1"/>
  <c r="B17" i="1"/>
  <c r="V16" i="1"/>
  <c r="T16" i="1"/>
  <c r="Q16" i="1"/>
  <c r="O16" i="1"/>
  <c r="L16" i="1"/>
  <c r="J16" i="1"/>
  <c r="I16" i="1"/>
  <c r="F16" i="1"/>
  <c r="B16" i="1"/>
  <c r="V15" i="1"/>
  <c r="T15" i="1"/>
  <c r="Q15" i="1"/>
  <c r="O15" i="1"/>
  <c r="L15" i="1"/>
  <c r="J15" i="1"/>
  <c r="I15" i="1"/>
  <c r="F15" i="1"/>
  <c r="B15" i="1"/>
  <c r="V14" i="1"/>
  <c r="T14" i="1"/>
  <c r="Q14" i="1"/>
  <c r="O14" i="1"/>
  <c r="L14" i="1"/>
  <c r="J14" i="1"/>
  <c r="I14" i="1"/>
  <c r="F14" i="1"/>
  <c r="B14" i="1"/>
  <c r="V13" i="1"/>
  <c r="T13" i="1"/>
  <c r="Q13" i="1"/>
  <c r="O13" i="1"/>
  <c r="L13" i="1"/>
  <c r="J13" i="1"/>
  <c r="I13" i="1"/>
  <c r="F13" i="1"/>
  <c r="B13" i="1"/>
  <c r="V12" i="1"/>
  <c r="T12" i="1"/>
  <c r="Q12" i="1"/>
  <c r="O12" i="1"/>
  <c r="L12" i="1"/>
  <c r="J12" i="1"/>
  <c r="I12" i="1"/>
  <c r="F12" i="1"/>
  <c r="B12" i="1"/>
  <c r="V11" i="1"/>
  <c r="T11" i="1"/>
  <c r="Q11" i="1"/>
  <c r="O11" i="1"/>
  <c r="L11" i="1"/>
  <c r="J11" i="1"/>
  <c r="I11" i="1"/>
  <c r="F11" i="1"/>
  <c r="B11" i="1"/>
  <c r="V10" i="1"/>
  <c r="T10" i="1"/>
  <c r="Q10" i="1"/>
  <c r="O10" i="1"/>
  <c r="L10" i="1"/>
  <c r="J10" i="1"/>
  <c r="I10" i="1"/>
  <c r="F10" i="1"/>
  <c r="B10" i="1"/>
  <c r="V9" i="1"/>
  <c r="T9" i="1"/>
  <c r="Q9" i="1"/>
  <c r="O9" i="1"/>
  <c r="L9" i="1"/>
  <c r="J9" i="1"/>
  <c r="I9" i="1"/>
  <c r="F9" i="1"/>
  <c r="B9" i="1"/>
  <c r="T7" i="1"/>
  <c r="O7" i="1"/>
  <c r="J7" i="1"/>
  <c r="S4" i="16"/>
  <c r="S3" i="16"/>
  <c r="C3" i="16"/>
  <c r="C2" i="16"/>
  <c r="L25" i="6" l="1"/>
  <c r="Q2" i="6"/>
  <c r="Q25" i="6" s="1"/>
  <c r="Q26" i="6"/>
  <c r="I26" i="6" s="1"/>
  <c r="T28" i="6"/>
  <c r="M28" i="6" s="1"/>
  <c r="N28" i="6" s="1"/>
  <c r="Q30" i="6"/>
  <c r="I30" i="6" s="1"/>
  <c r="O27" i="6"/>
  <c r="F27" i="6" s="1"/>
  <c r="O29" i="6"/>
  <c r="F29" i="6" s="1"/>
  <c r="F25" i="6"/>
  <c r="S27" i="6"/>
  <c r="L27" i="6" s="1"/>
  <c r="R29" i="6"/>
  <c r="J29" i="6" s="1"/>
  <c r="K29" i="6" s="1"/>
  <c r="P28" i="6"/>
  <c r="G28" i="6" s="1"/>
  <c r="S29" i="6"/>
  <c r="L29" i="6" s="1"/>
  <c r="N29" i="6" s="1"/>
  <c r="Q28" i="6"/>
  <c r="I28" i="6" s="1"/>
  <c r="K28" i="6" s="1"/>
  <c r="R26" i="6"/>
  <c r="J26" i="6" s="1"/>
  <c r="P27" i="6"/>
  <c r="G27" i="6" s="1"/>
  <c r="T27" i="6"/>
  <c r="M27" i="6" s="1"/>
  <c r="P29" i="6"/>
  <c r="G29" i="6" s="1"/>
  <c r="R30" i="6"/>
  <c r="J30" i="6" s="1"/>
  <c r="O26" i="6"/>
  <c r="F26" i="6" s="1"/>
  <c r="O28" i="6"/>
  <c r="F28" i="6" s="1"/>
  <c r="O30" i="6"/>
  <c r="F30" i="6" s="1"/>
  <c r="P26" i="6"/>
  <c r="G26" i="6" s="1"/>
  <c r="P30" i="6"/>
  <c r="G30" i="6" s="1"/>
  <c r="N26" i="6"/>
  <c r="N30" i="6"/>
  <c r="K27" i="6"/>
  <c r="S4" i="1"/>
  <c r="S3" i="1"/>
  <c r="C3" i="1"/>
  <c r="C2" i="1"/>
  <c r="M52" i="2"/>
  <c r="I52" i="2"/>
  <c r="E52" i="2"/>
  <c r="K26" i="6" l="1"/>
  <c r="H29" i="6"/>
  <c r="E29" i="6" s="1"/>
  <c r="H28" i="6"/>
  <c r="E28" i="6" s="1"/>
  <c r="K30" i="6"/>
  <c r="N27" i="6"/>
  <c r="H26" i="6"/>
  <c r="H27" i="6"/>
  <c r="H30" i="6"/>
  <c r="E30" i="6" l="1"/>
  <c r="E27" i="6"/>
  <c r="E26" i="6"/>
  <c r="B22" i="6"/>
  <c r="B21" i="6"/>
  <c r="B20" i="6"/>
  <c r="B19" i="6"/>
  <c r="B18" i="6"/>
  <c r="B17" i="6"/>
  <c r="B16" i="6"/>
  <c r="B15" i="6"/>
  <c r="B14" i="6"/>
  <c r="B13" i="6"/>
  <c r="B12" i="6"/>
  <c r="B11" i="6"/>
  <c r="B10" i="6"/>
  <c r="B9" i="6"/>
  <c r="B8" i="6"/>
  <c r="B7" i="6"/>
  <c r="B6" i="6"/>
  <c r="B5" i="6"/>
  <c r="B4" i="6"/>
  <c r="A22" i="6"/>
  <c r="A21" i="6"/>
  <c r="A20" i="6"/>
  <c r="A19" i="6"/>
  <c r="A18" i="6"/>
  <c r="A17" i="6"/>
  <c r="A16" i="6"/>
  <c r="A15" i="6"/>
  <c r="A14" i="6"/>
  <c r="A13" i="6"/>
  <c r="A12" i="6"/>
  <c r="A11" i="6"/>
  <c r="A10" i="6"/>
  <c r="A9" i="6"/>
  <c r="A8" i="6"/>
  <c r="A7" i="6"/>
  <c r="A6" i="6"/>
  <c r="A5" i="6"/>
  <c r="A4" i="6"/>
  <c r="B3" i="6"/>
  <c r="A3" i="6"/>
  <c r="S3" i="6" s="1"/>
  <c r="C22" i="6"/>
  <c r="C21" i="6"/>
  <c r="C20" i="6"/>
  <c r="C19" i="6"/>
  <c r="C18" i="6"/>
  <c r="C17" i="6"/>
  <c r="C16" i="6"/>
  <c r="C15" i="6"/>
  <c r="C14" i="6"/>
  <c r="C13" i="6"/>
  <c r="C12" i="6"/>
  <c r="C11" i="6"/>
  <c r="C10" i="6"/>
  <c r="C9" i="6"/>
  <c r="C8" i="6"/>
  <c r="C7" i="6"/>
  <c r="C6" i="6"/>
  <c r="C5" i="6"/>
  <c r="C4" i="6"/>
  <c r="C3" i="6"/>
  <c r="Q3" i="6" l="1"/>
  <c r="I3" i="6" s="1"/>
  <c r="O3" i="6"/>
  <c r="F3" i="6" s="1"/>
  <c r="L3" i="6"/>
  <c r="Q6" i="6"/>
  <c r="I6" i="6" s="1"/>
  <c r="O6" i="6"/>
  <c r="F6" i="6" s="1"/>
  <c r="S6" i="6"/>
  <c r="L6" i="6" s="1"/>
  <c r="Q14" i="6"/>
  <c r="I14" i="6" s="1"/>
  <c r="S14" i="6"/>
  <c r="L14" i="6" s="1"/>
  <c r="O14" i="6"/>
  <c r="F14" i="6" s="1"/>
  <c r="Q22" i="6"/>
  <c r="I22" i="6" s="1"/>
  <c r="S22" i="6"/>
  <c r="L22" i="6" s="1"/>
  <c r="O22" i="6"/>
  <c r="F22" i="6" s="1"/>
  <c r="P11" i="6"/>
  <c r="G11" i="6" s="1"/>
  <c r="T11" i="6"/>
  <c r="M11" i="6" s="1"/>
  <c r="R11" i="6"/>
  <c r="J11" i="6" s="1"/>
  <c r="P19" i="6"/>
  <c r="G19" i="6" s="1"/>
  <c r="T19" i="6"/>
  <c r="M19" i="6" s="1"/>
  <c r="R19" i="6"/>
  <c r="J19" i="6" s="1"/>
  <c r="R3" i="6"/>
  <c r="J3" i="6" s="1"/>
  <c r="T3" i="6"/>
  <c r="M3" i="6" s="1"/>
  <c r="P3" i="6"/>
  <c r="G3" i="6" s="1"/>
  <c r="Q11" i="6"/>
  <c r="I11" i="6" s="1"/>
  <c r="O11" i="6"/>
  <c r="F11" i="6" s="1"/>
  <c r="S11" i="6"/>
  <c r="L11" i="6" s="1"/>
  <c r="Q19" i="6"/>
  <c r="I19" i="6" s="1"/>
  <c r="O19" i="6"/>
  <c r="F19" i="6" s="1"/>
  <c r="S19" i="6"/>
  <c r="L19" i="6" s="1"/>
  <c r="R8" i="6"/>
  <c r="J8" i="6" s="1"/>
  <c r="T8" i="6"/>
  <c r="M8" i="6" s="1"/>
  <c r="P8" i="6"/>
  <c r="G8" i="6" s="1"/>
  <c r="T16" i="6"/>
  <c r="M16" i="6" s="1"/>
  <c r="P16" i="6"/>
  <c r="G16" i="6" s="1"/>
  <c r="R16" i="6"/>
  <c r="J16" i="6" s="1"/>
  <c r="R20" i="6"/>
  <c r="J20" i="6" s="1"/>
  <c r="T20" i="6"/>
  <c r="M20" i="6" s="1"/>
  <c r="P20" i="6"/>
  <c r="G20" i="6" s="1"/>
  <c r="Q4" i="6"/>
  <c r="I4" i="6" s="1"/>
  <c r="S4" i="6"/>
  <c r="L4" i="6" s="1"/>
  <c r="O4" i="6"/>
  <c r="F4" i="6" s="1"/>
  <c r="Q8" i="6"/>
  <c r="I8" i="6" s="1"/>
  <c r="S8" i="6"/>
  <c r="L8" i="6" s="1"/>
  <c r="O8" i="6"/>
  <c r="F8" i="6" s="1"/>
  <c r="Q12" i="6"/>
  <c r="I12" i="6" s="1"/>
  <c r="S12" i="6"/>
  <c r="L12" i="6" s="1"/>
  <c r="O12" i="6"/>
  <c r="F12" i="6" s="1"/>
  <c r="Q16" i="6"/>
  <c r="I16" i="6" s="1"/>
  <c r="S16" i="6"/>
  <c r="L16" i="6" s="1"/>
  <c r="O16" i="6"/>
  <c r="F16" i="6" s="1"/>
  <c r="H16" i="6" s="1"/>
  <c r="Q20" i="6"/>
  <c r="I20" i="6" s="1"/>
  <c r="O20" i="6"/>
  <c r="F20" i="6" s="1"/>
  <c r="S20" i="6"/>
  <c r="L20" i="6" s="1"/>
  <c r="R5" i="6"/>
  <c r="J5" i="6" s="1"/>
  <c r="P5" i="6"/>
  <c r="G5" i="6" s="1"/>
  <c r="T5" i="6"/>
  <c r="M5" i="6" s="1"/>
  <c r="P9" i="6"/>
  <c r="G9" i="6" s="1"/>
  <c r="T9" i="6"/>
  <c r="M9" i="6" s="1"/>
  <c r="R9" i="6"/>
  <c r="J9" i="6" s="1"/>
  <c r="T13" i="6"/>
  <c r="M13" i="6" s="1"/>
  <c r="R13" i="6"/>
  <c r="J13" i="6" s="1"/>
  <c r="P13" i="6"/>
  <c r="G13" i="6" s="1"/>
  <c r="T17" i="6"/>
  <c r="M17" i="6" s="1"/>
  <c r="R17" i="6"/>
  <c r="J17" i="6" s="1"/>
  <c r="P17" i="6"/>
  <c r="G17" i="6" s="1"/>
  <c r="T21" i="6"/>
  <c r="M21" i="6" s="1"/>
  <c r="R21" i="6"/>
  <c r="J21" i="6" s="1"/>
  <c r="P21" i="6"/>
  <c r="G21" i="6" s="1"/>
  <c r="Q10" i="6"/>
  <c r="I10" i="6" s="1"/>
  <c r="O10" i="6"/>
  <c r="F10" i="6" s="1"/>
  <c r="S10" i="6"/>
  <c r="L10" i="6" s="1"/>
  <c r="Q18" i="6"/>
  <c r="I18" i="6" s="1"/>
  <c r="S18" i="6"/>
  <c r="L18" i="6" s="1"/>
  <c r="O18" i="6"/>
  <c r="F18" i="6" s="1"/>
  <c r="T7" i="6"/>
  <c r="M7" i="6" s="1"/>
  <c r="R7" i="6"/>
  <c r="J7" i="6" s="1"/>
  <c r="P7" i="6"/>
  <c r="G7" i="6" s="1"/>
  <c r="R15" i="6"/>
  <c r="J15" i="6" s="1"/>
  <c r="P15" i="6"/>
  <c r="G15" i="6" s="1"/>
  <c r="T15" i="6"/>
  <c r="M15" i="6" s="1"/>
  <c r="Q7" i="6"/>
  <c r="I7" i="6" s="1"/>
  <c r="O7" i="6"/>
  <c r="F7" i="6" s="1"/>
  <c r="S7" i="6"/>
  <c r="L7" i="6" s="1"/>
  <c r="Q15" i="6"/>
  <c r="I15" i="6" s="1"/>
  <c r="O15" i="6"/>
  <c r="F15" i="6" s="1"/>
  <c r="S15" i="6"/>
  <c r="L15" i="6" s="1"/>
  <c r="T4" i="6"/>
  <c r="M4" i="6" s="1"/>
  <c r="P4" i="6"/>
  <c r="G4" i="6" s="1"/>
  <c r="R4" i="6"/>
  <c r="J4" i="6" s="1"/>
  <c r="R12" i="6"/>
  <c r="J12" i="6" s="1"/>
  <c r="T12" i="6"/>
  <c r="M12" i="6" s="1"/>
  <c r="P12" i="6"/>
  <c r="G12" i="6" s="1"/>
  <c r="Q5" i="6"/>
  <c r="I5" i="6" s="1"/>
  <c r="O5" i="6"/>
  <c r="F5" i="6" s="1"/>
  <c r="S5" i="6"/>
  <c r="L5" i="6" s="1"/>
  <c r="Q9" i="6"/>
  <c r="I9" i="6" s="1"/>
  <c r="O9" i="6"/>
  <c r="F9" i="6" s="1"/>
  <c r="S9" i="6"/>
  <c r="L9" i="6" s="1"/>
  <c r="Q13" i="6"/>
  <c r="I13" i="6" s="1"/>
  <c r="O13" i="6"/>
  <c r="F13" i="6" s="1"/>
  <c r="S13" i="6"/>
  <c r="L13" i="6" s="1"/>
  <c r="Q17" i="6"/>
  <c r="I17" i="6" s="1"/>
  <c r="O17" i="6"/>
  <c r="F17" i="6" s="1"/>
  <c r="S17" i="6"/>
  <c r="L17" i="6" s="1"/>
  <c r="Q21" i="6"/>
  <c r="I21" i="6" s="1"/>
  <c r="O21" i="6"/>
  <c r="F21" i="6" s="1"/>
  <c r="S21" i="6"/>
  <c r="L21" i="6" s="1"/>
  <c r="R6" i="6"/>
  <c r="J6" i="6" s="1"/>
  <c r="T6" i="6"/>
  <c r="M6" i="6" s="1"/>
  <c r="P6" i="6"/>
  <c r="G6" i="6" s="1"/>
  <c r="R10" i="6"/>
  <c r="J10" i="6" s="1"/>
  <c r="T10" i="6"/>
  <c r="M10" i="6" s="1"/>
  <c r="P10" i="6"/>
  <c r="G10" i="6" s="1"/>
  <c r="T14" i="6"/>
  <c r="M14" i="6" s="1"/>
  <c r="P14" i="6"/>
  <c r="G14" i="6" s="1"/>
  <c r="R14" i="6"/>
  <c r="J14" i="6" s="1"/>
  <c r="R18" i="6"/>
  <c r="J18" i="6" s="1"/>
  <c r="T18" i="6"/>
  <c r="M18" i="6" s="1"/>
  <c r="P18" i="6"/>
  <c r="G18" i="6" s="1"/>
  <c r="T22" i="6"/>
  <c r="M22" i="6" s="1"/>
  <c r="P22" i="6"/>
  <c r="G22" i="6" s="1"/>
  <c r="R22" i="6"/>
  <c r="J22" i="6" s="1"/>
  <c r="H8" i="6" l="1"/>
  <c r="N8" i="6"/>
  <c r="H9" i="6"/>
  <c r="N20" i="6"/>
  <c r="N9" i="6"/>
  <c r="N16" i="6"/>
  <c r="N7" i="6"/>
  <c r="K8" i="6"/>
  <c r="H21" i="6"/>
  <c r="K17" i="6"/>
  <c r="K21" i="6"/>
  <c r="N13" i="6"/>
  <c r="N19" i="6"/>
  <c r="H11" i="6"/>
  <c r="K7" i="6"/>
  <c r="H15" i="6"/>
  <c r="H5" i="6"/>
  <c r="N15" i="6"/>
  <c r="N17" i="6"/>
  <c r="K9" i="6"/>
  <c r="K16" i="6"/>
  <c r="K10" i="6"/>
  <c r="H4" i="6"/>
  <c r="N22" i="6"/>
  <c r="K14" i="6"/>
  <c r="N5" i="6"/>
  <c r="K20" i="6"/>
  <c r="H7" i="6"/>
  <c r="H18" i="6"/>
  <c r="H10" i="6"/>
  <c r="N12" i="6"/>
  <c r="N11" i="6"/>
  <c r="H22" i="6"/>
  <c r="K6" i="6"/>
  <c r="K19" i="6"/>
  <c r="N14" i="6"/>
  <c r="K5" i="6"/>
  <c r="N18" i="6"/>
  <c r="K12" i="6"/>
  <c r="N3" i="6"/>
  <c r="H13" i="6"/>
  <c r="K15" i="6"/>
  <c r="K18" i="6"/>
  <c r="H20" i="6"/>
  <c r="N4" i="6"/>
  <c r="H19" i="6"/>
  <c r="K11" i="6"/>
  <c r="K22" i="6"/>
  <c r="N6" i="6"/>
  <c r="H3" i="6"/>
  <c r="N21" i="6"/>
  <c r="H17" i="6"/>
  <c r="K13" i="6"/>
  <c r="N10" i="6"/>
  <c r="H12" i="6"/>
  <c r="K4" i="6"/>
  <c r="H14" i="6"/>
  <c r="H6" i="6"/>
  <c r="K3" i="6"/>
  <c r="E8" i="6" l="1"/>
  <c r="E12" i="6"/>
  <c r="E9" i="6"/>
  <c r="E16" i="6"/>
  <c r="E21" i="6"/>
  <c r="E7" i="6"/>
  <c r="E6" i="6"/>
  <c r="E10" i="6"/>
  <c r="E15" i="6"/>
  <c r="E17" i="6"/>
  <c r="E4" i="6"/>
  <c r="E5" i="6"/>
  <c r="E20" i="6"/>
  <c r="E22" i="6"/>
  <c r="E19" i="6"/>
  <c r="E11" i="6"/>
  <c r="E14" i="6"/>
  <c r="E18" i="6"/>
  <c r="E3" i="6"/>
  <c r="E13" i="6"/>
</calcChain>
</file>

<file path=xl/sharedStrings.xml><?xml version="1.0" encoding="utf-8"?>
<sst xmlns="http://schemas.openxmlformats.org/spreadsheetml/2006/main" count="906" uniqueCount="166">
  <si>
    <t>学校名</t>
    <rPh sb="0" eb="2">
      <t>ガッコウ</t>
    </rPh>
    <rPh sb="2" eb="3">
      <t>メイ</t>
    </rPh>
    <phoneticPr fontId="1"/>
  </si>
  <si>
    <t>高等学校</t>
    <rPh sb="0" eb="2">
      <t>コウトウ</t>
    </rPh>
    <rPh sb="2" eb="4">
      <t>ガッコウ</t>
    </rPh>
    <phoneticPr fontId="1"/>
  </si>
  <si>
    <t>学校長名</t>
    <rPh sb="0" eb="2">
      <t>ガッコウ</t>
    </rPh>
    <rPh sb="3" eb="4">
      <t>メイ</t>
    </rPh>
    <phoneticPr fontId="1"/>
  </si>
  <si>
    <t>印</t>
    <rPh sb="0" eb="1">
      <t>シルシ</t>
    </rPh>
    <phoneticPr fontId="1"/>
  </si>
  <si>
    <t>申込責任者</t>
    <rPh sb="0" eb="2">
      <t>モウシコミ</t>
    </rPh>
    <rPh sb="2" eb="5">
      <t>セキニンシャ</t>
    </rPh>
    <phoneticPr fontId="1"/>
  </si>
  <si>
    <t>緊急連絡先</t>
    <rPh sb="0" eb="2">
      <t>キンキュウ</t>
    </rPh>
    <rPh sb="2" eb="5">
      <t>レンラクサキ</t>
    </rPh>
    <phoneticPr fontId="1"/>
  </si>
  <si>
    <t>℡</t>
    <phoneticPr fontId="1"/>
  </si>
  <si>
    <t>順位</t>
    <rPh sb="0" eb="2">
      <t>ジュンイ</t>
    </rPh>
    <phoneticPr fontId="1"/>
  </si>
  <si>
    <t>選手名A</t>
    <rPh sb="0" eb="3">
      <t>センシュメイ</t>
    </rPh>
    <phoneticPr fontId="1"/>
  </si>
  <si>
    <t>選手名B</t>
    <rPh sb="0" eb="3">
      <t>センシュメイ</t>
    </rPh>
    <phoneticPr fontId="1"/>
  </si>
  <si>
    <t>学年</t>
    <rPh sb="0" eb="2">
      <t>ガクネン</t>
    </rPh>
    <phoneticPr fontId="1"/>
  </si>
  <si>
    <t>番</t>
    <rPh sb="0" eb="1">
      <t>バン</t>
    </rPh>
    <phoneticPr fontId="1"/>
  </si>
  <si>
    <t>本</t>
    <rPh sb="0" eb="1">
      <t>ホン</t>
    </rPh>
    <phoneticPr fontId="1"/>
  </si>
  <si>
    <t>枠外</t>
    <rPh sb="0" eb="2">
      <t>ワクガイ</t>
    </rPh>
    <phoneticPr fontId="1"/>
  </si>
  <si>
    <t>※大会戦績について</t>
    <rPh sb="1" eb="3">
      <t>タイカイ</t>
    </rPh>
    <rPh sb="3" eb="5">
      <t>センセキ</t>
    </rPh>
    <phoneticPr fontId="1"/>
  </si>
  <si>
    <t>各大会のプログラム番号を入力してください。</t>
    <rPh sb="0" eb="1">
      <t>カク</t>
    </rPh>
    <rPh sb="1" eb="3">
      <t>タイカイ</t>
    </rPh>
    <rPh sb="9" eb="11">
      <t>バンゴウ</t>
    </rPh>
    <rPh sb="12" eb="14">
      <t>ニュウリョク</t>
    </rPh>
    <phoneticPr fontId="1"/>
  </si>
  <si>
    <t>各大会の成績を、次に従って入力してください。</t>
    <rPh sb="0" eb="1">
      <t>カク</t>
    </rPh>
    <rPh sb="1" eb="3">
      <t>タイカイ</t>
    </rPh>
    <rPh sb="4" eb="6">
      <t>セイセキ</t>
    </rPh>
    <rPh sb="8" eb="9">
      <t>ツギ</t>
    </rPh>
    <rPh sb="10" eb="11">
      <t>シタガ</t>
    </rPh>
    <rPh sb="13" eb="15">
      <t>ニュウリョク</t>
    </rPh>
    <phoneticPr fontId="1"/>
  </si>
  <si>
    <t>１位</t>
    <rPh sb="1" eb="2">
      <t>イ</t>
    </rPh>
    <phoneticPr fontId="1"/>
  </si>
  <si>
    <t>２位</t>
    <rPh sb="1" eb="2">
      <t>イ</t>
    </rPh>
    <phoneticPr fontId="1"/>
  </si>
  <si>
    <t>３位</t>
    <rPh sb="1" eb="2">
      <t>イ</t>
    </rPh>
    <phoneticPr fontId="1"/>
  </si>
  <si>
    <t>足長</t>
    <rPh sb="0" eb="2">
      <t>アシナガ</t>
    </rPh>
    <phoneticPr fontId="1"/>
  </si>
  <si>
    <t>足長で初戦負け</t>
    <rPh sb="0" eb="2">
      <t>アシナガ</t>
    </rPh>
    <rPh sb="3" eb="5">
      <t>ショセン</t>
    </rPh>
    <rPh sb="5" eb="6">
      <t>マ</t>
    </rPh>
    <phoneticPr fontId="1"/>
  </si>
  <si>
    <t>パックで初戦負け</t>
    <rPh sb="4" eb="6">
      <t>ショセン</t>
    </rPh>
    <rPh sb="6" eb="7">
      <t>マ</t>
    </rPh>
    <phoneticPr fontId="1"/>
  </si>
  <si>
    <t>※「足長」と「パック」については、右図を参考にしてください。</t>
    <rPh sb="2" eb="4">
      <t>アシナガ</t>
    </rPh>
    <rPh sb="17" eb="18">
      <t>ミギ</t>
    </rPh>
    <rPh sb="18" eb="19">
      <t>ズ</t>
    </rPh>
    <rPh sb="20" eb="22">
      <t>サンコウ</t>
    </rPh>
    <phoneticPr fontId="1"/>
  </si>
  <si>
    <t>注意</t>
    <rPh sb="0" eb="2">
      <t>チュウイ</t>
    </rPh>
    <phoneticPr fontId="1"/>
  </si>
  <si>
    <t>御面倒をおかけしますが、よろしくお願いします。</t>
    <rPh sb="0" eb="3">
      <t>ゴメンドウ</t>
    </rPh>
    <rPh sb="17" eb="18">
      <t>ネガ</t>
    </rPh>
    <phoneticPr fontId="1"/>
  </si>
  <si>
    <t>何か不明点があれば、随時連絡してください。</t>
    <rPh sb="0" eb="1">
      <t>ナニ</t>
    </rPh>
    <rPh sb="2" eb="5">
      <t>フメイテン</t>
    </rPh>
    <rPh sb="10" eb="12">
      <t>ズイジ</t>
    </rPh>
    <rPh sb="12" eb="14">
      <t>レンラク</t>
    </rPh>
    <phoneticPr fontId="1"/>
  </si>
  <si>
    <t>「入力用」と書いてあるシートを開き、色のついた枠内部を正確に入力してください。</t>
    <rPh sb="1" eb="4">
      <t>ニュウリョクヨウ</t>
    </rPh>
    <rPh sb="6" eb="7">
      <t>カ</t>
    </rPh>
    <rPh sb="15" eb="16">
      <t>ヒラ</t>
    </rPh>
    <rPh sb="18" eb="19">
      <t>イロ</t>
    </rPh>
    <rPh sb="23" eb="24">
      <t>ワク</t>
    </rPh>
    <rPh sb="24" eb="26">
      <t>ナイブ</t>
    </rPh>
    <rPh sb="27" eb="29">
      <t>セイカク</t>
    </rPh>
    <rPh sb="30" eb="32">
      <t>ニュウリョク</t>
    </rPh>
    <phoneticPr fontId="1"/>
  </si>
  <si>
    <t>また、電話番号を入力する際は、「－」も入力してください。</t>
    <rPh sb="3" eb="5">
      <t>デンワ</t>
    </rPh>
    <rPh sb="5" eb="7">
      <t>バンゴウ</t>
    </rPh>
    <rPh sb="8" eb="10">
      <t>ニュウリョク</t>
    </rPh>
    <rPh sb="12" eb="13">
      <t>サイ</t>
    </rPh>
    <rPh sb="19" eb="21">
      <t>ニュウリョク</t>
    </rPh>
    <phoneticPr fontId="1"/>
  </si>
  <si>
    <t>埼玉</t>
    <rPh sb="0" eb="2">
      <t>サイタマ</t>
    </rPh>
    <phoneticPr fontId="1"/>
  </si>
  <si>
    <t>埼玉　太郎</t>
    <rPh sb="0" eb="2">
      <t>サイタマ</t>
    </rPh>
    <rPh sb="3" eb="5">
      <t>タロウ</t>
    </rPh>
    <phoneticPr fontId="1"/>
  </si>
  <si>
    <t>選手名</t>
    <rPh sb="0" eb="3">
      <t>センシュメイ</t>
    </rPh>
    <phoneticPr fontId="9"/>
  </si>
  <si>
    <t>学校名</t>
    <rPh sb="0" eb="3">
      <t>ガッコウメイ</t>
    </rPh>
    <phoneticPr fontId="9"/>
  </si>
  <si>
    <t>学校内</t>
    <rPh sb="0" eb="3">
      <t>ガッコウナイ</t>
    </rPh>
    <phoneticPr fontId="9"/>
  </si>
  <si>
    <t>結果</t>
    <rPh sb="0" eb="2">
      <t>ケッカ</t>
    </rPh>
    <phoneticPr fontId="9"/>
  </si>
  <si>
    <t>①</t>
    <phoneticPr fontId="1"/>
  </si>
  <si>
    <t>・・・</t>
    <phoneticPr fontId="1"/>
  </si>
  <si>
    <t>パック</t>
    <phoneticPr fontId="1"/>
  </si>
  <si>
    <t>：</t>
    <phoneticPr fontId="1"/>
  </si>
  <si>
    <t>大会成績は必ず入力して下さい。</t>
    <rPh sb="0" eb="2">
      <t>タイカイ</t>
    </rPh>
    <rPh sb="2" eb="4">
      <t>セイセキ</t>
    </rPh>
    <rPh sb="5" eb="6">
      <t>カナラ</t>
    </rPh>
    <rPh sb="7" eb="9">
      <t>ニュウリョク</t>
    </rPh>
    <rPh sb="11" eb="12">
      <t>クダ</t>
    </rPh>
    <phoneticPr fontId="1"/>
  </si>
  <si>
    <t>要注意！</t>
    <rPh sb="0" eb="3">
      <t>ヨウチュウイ</t>
    </rPh>
    <phoneticPr fontId="1"/>
  </si>
  <si>
    <t>ベスト８</t>
    <phoneticPr fontId="1"/>
  </si>
  <si>
    <t>ベスト１６</t>
    <phoneticPr fontId="1"/>
  </si>
  <si>
    <t>ベスト３２</t>
    <phoneticPr fontId="1"/>
  </si>
  <si>
    <t>ベスト６４</t>
    <phoneticPr fontId="1"/>
  </si>
  <si>
    <t>②</t>
    <phoneticPr fontId="1"/>
  </si>
  <si>
    <t>③</t>
    <phoneticPr fontId="1"/>
  </si>
  <si>
    <t>大会戦績</t>
  </si>
  <si>
    <t>大会戦績</t>
    <rPh sb="0" eb="2">
      <t>タイカイ</t>
    </rPh>
    <rPh sb="2" eb="4">
      <t>センセキ</t>
    </rPh>
    <phoneticPr fontId="1"/>
  </si>
  <si>
    <t>埼玉　次郎</t>
    <rPh sb="0" eb="2">
      <t>サイタマ</t>
    </rPh>
    <rPh sb="3" eb="5">
      <t>ジロウ</t>
    </rPh>
    <phoneticPr fontId="1"/>
  </si>
  <si>
    <t>登録</t>
    <rPh sb="0" eb="2">
      <t>トウロク</t>
    </rPh>
    <phoneticPr fontId="1"/>
  </si>
  <si>
    <t>番号</t>
    <rPh sb="0" eb="2">
      <t>バンゴウ</t>
    </rPh>
    <phoneticPr fontId="1"/>
  </si>
  <si>
    <t>学</t>
    <rPh sb="0" eb="1">
      <t>ガク</t>
    </rPh>
    <phoneticPr fontId="1"/>
  </si>
  <si>
    <t>年</t>
    <rPh sb="0" eb="1">
      <t>ネン</t>
    </rPh>
    <phoneticPr fontId="1"/>
  </si>
  <si>
    <t>（戦績の欄の右端には何も記入しないでください）</t>
    <rPh sb="1" eb="3">
      <t>センセキ</t>
    </rPh>
    <rPh sb="4" eb="5">
      <t>ラン</t>
    </rPh>
    <rPh sb="6" eb="7">
      <t>ミギ</t>
    </rPh>
    <rPh sb="7" eb="8">
      <t>ハジ</t>
    </rPh>
    <rPh sb="10" eb="11">
      <t>ナニ</t>
    </rPh>
    <rPh sb="12" eb="14">
      <t>キニュウ</t>
    </rPh>
    <phoneticPr fontId="1"/>
  </si>
  <si>
    <t>番</t>
  </si>
  <si>
    <t>本</t>
  </si>
  <si>
    <t>県南</t>
    <rPh sb="0" eb="2">
      <t>ケンナン</t>
    </rPh>
    <phoneticPr fontId="19"/>
  </si>
  <si>
    <t>参加種別</t>
    <rPh sb="0" eb="2">
      <t>サンカ</t>
    </rPh>
    <rPh sb="2" eb="4">
      <t>シュベツ</t>
    </rPh>
    <phoneticPr fontId="1"/>
  </si>
  <si>
    <t>←プルダウンになっています。
　 選択してください。</t>
    <rPh sb="17" eb="19">
      <t>センタク</t>
    </rPh>
    <phoneticPr fontId="1"/>
  </si>
  <si>
    <t>合計</t>
    <rPh sb="0" eb="2">
      <t>ゴウケイ</t>
    </rPh>
    <phoneticPr fontId="1"/>
  </si>
  <si>
    <t>関東予選地区</t>
    <rPh sb="0" eb="2">
      <t>カントウ</t>
    </rPh>
    <rPh sb="2" eb="4">
      <t>ヨセン</t>
    </rPh>
    <rPh sb="4" eb="6">
      <t>チク</t>
    </rPh>
    <phoneticPr fontId="19"/>
  </si>
  <si>
    <t>県選手権地区</t>
    <rPh sb="0" eb="1">
      <t>ケン</t>
    </rPh>
    <rPh sb="1" eb="4">
      <t>センシュケン</t>
    </rPh>
    <rPh sb="4" eb="6">
      <t>チク</t>
    </rPh>
    <phoneticPr fontId="19"/>
  </si>
  <si>
    <t>埼玉　花子</t>
    <rPh sb="0" eb="2">
      <t>サイタマ</t>
    </rPh>
    <rPh sb="3" eb="5">
      <t>ハナコ</t>
    </rPh>
    <phoneticPr fontId="1"/>
  </si>
  <si>
    <t>埼玉　華子</t>
    <rPh sb="0" eb="2">
      <t>サイタマ</t>
    </rPh>
    <rPh sb="3" eb="4">
      <t>ハナ</t>
    </rPh>
    <rPh sb="4" eb="5">
      <t>コ</t>
    </rPh>
    <phoneticPr fontId="1"/>
  </si>
  <si>
    <t>枠外</t>
  </si>
  <si>
    <t>枠外</t>
    <rPh sb="0" eb="2">
      <t>ワクガイ</t>
    </rPh>
    <phoneticPr fontId="19"/>
  </si>
  <si>
    <t>大会戦績</t>
    <phoneticPr fontId="1"/>
  </si>
  <si>
    <t>※大会参加に際して提供される個人情報は本大会活動に利用するものとし、これ以外の目的に利用することはありません。</t>
    <rPh sb="1" eb="3">
      <t>タイカイ</t>
    </rPh>
    <rPh sb="3" eb="5">
      <t>サンカ</t>
    </rPh>
    <rPh sb="6" eb="7">
      <t>サイ</t>
    </rPh>
    <rPh sb="9" eb="11">
      <t>テイキョウ</t>
    </rPh>
    <rPh sb="14" eb="16">
      <t>コジン</t>
    </rPh>
    <rPh sb="16" eb="18">
      <t>ジョウホウ</t>
    </rPh>
    <rPh sb="19" eb="22">
      <t>ホンタイカイ</t>
    </rPh>
    <rPh sb="22" eb="24">
      <t>カツドウ</t>
    </rPh>
    <rPh sb="25" eb="27">
      <t>リヨウ</t>
    </rPh>
    <phoneticPr fontId="1"/>
  </si>
  <si>
    <t>インハイ予選</t>
    <rPh sb="4" eb="6">
      <t>ヨセン</t>
    </rPh>
    <phoneticPr fontId="19"/>
  </si>
  <si>
    <t>新人戦地区</t>
    <rPh sb="0" eb="2">
      <t>シンジン</t>
    </rPh>
    <rPh sb="2" eb="3">
      <t>イクサ</t>
    </rPh>
    <rPh sb="3" eb="5">
      <t>チク</t>
    </rPh>
    <phoneticPr fontId="19"/>
  </si>
  <si>
    <t>新人戦県</t>
    <rPh sb="0" eb="2">
      <t>シンジン</t>
    </rPh>
    <rPh sb="2" eb="3">
      <t>イクサ</t>
    </rPh>
    <rPh sb="3" eb="4">
      <t>ケン</t>
    </rPh>
    <phoneticPr fontId="19"/>
  </si>
  <si>
    <t>関東予選県</t>
    <rPh sb="0" eb="2">
      <t>カントウ</t>
    </rPh>
    <rPh sb="2" eb="4">
      <t>ヨセン</t>
    </rPh>
    <rPh sb="4" eb="5">
      <t>ケン</t>
    </rPh>
    <phoneticPr fontId="19"/>
  </si>
  <si>
    <t>南部支部</t>
    <rPh sb="0" eb="2">
      <t>ナンブ</t>
    </rPh>
    <rPh sb="2" eb="4">
      <t>シブ</t>
    </rPh>
    <phoneticPr fontId="19"/>
  </si>
  <si>
    <t>枠外</t>
    <rPh sb="0" eb="2">
      <t>ワクガイ</t>
    </rPh>
    <phoneticPr fontId="19"/>
  </si>
  <si>
    <t>県選手権</t>
    <rPh sb="0" eb="1">
      <t>ケン</t>
    </rPh>
    <rPh sb="1" eb="4">
      <t>センシュケン</t>
    </rPh>
    <phoneticPr fontId="19"/>
  </si>
  <si>
    <t>090-1111-2222</t>
  </si>
  <si>
    <t>枠外</t>
    <rPh sb="0" eb="2">
      <t>ワクガイ</t>
    </rPh>
    <phoneticPr fontId="19"/>
  </si>
  <si>
    <t>埼玉　知子</t>
    <rPh sb="0" eb="2">
      <t>サイタマ</t>
    </rPh>
    <rPh sb="3" eb="5">
      <t>トモコ</t>
    </rPh>
    <phoneticPr fontId="19"/>
  </si>
  <si>
    <t>埼玉　朋子</t>
    <rPh sb="0" eb="2">
      <t>サイタマ</t>
    </rPh>
    <rPh sb="3" eb="5">
      <t>トモコ</t>
    </rPh>
    <phoneticPr fontId="19"/>
  </si>
  <si>
    <t>※黄色・水色の枠を入力してください。</t>
    <rPh sb="1" eb="3">
      <t>キイロ</t>
    </rPh>
    <rPh sb="4" eb="6">
      <t>ミズイロ</t>
    </rPh>
    <rPh sb="7" eb="8">
      <t>ワク</t>
    </rPh>
    <rPh sb="9" eb="11">
      <t>ニュウリョク</t>
    </rPh>
    <phoneticPr fontId="1"/>
  </si>
  <si>
    <t>女子申込先</t>
    <rPh sb="0" eb="2">
      <t>ジョシ</t>
    </rPh>
    <rPh sb="2" eb="4">
      <t>モウシコミ</t>
    </rPh>
    <rPh sb="4" eb="5">
      <t>サキ</t>
    </rPh>
    <phoneticPr fontId="1"/>
  </si>
  <si>
    <t>３３５－０００１　蕨市北町５丁目３－８</t>
    <rPh sb="9" eb="11">
      <t>ワラビシ</t>
    </rPh>
    <rPh sb="11" eb="13">
      <t>キタマチ</t>
    </rPh>
    <rPh sb="14" eb="16">
      <t>チョウメ</t>
    </rPh>
    <phoneticPr fontId="1"/>
  </si>
  <si>
    <t>ソフトテニス部顧問</t>
    <rPh sb="6" eb="7">
      <t>ブ</t>
    </rPh>
    <rPh sb="7" eb="9">
      <t>コモン</t>
    </rPh>
    <phoneticPr fontId="1"/>
  </si>
  <si>
    <t>学総体（中３）</t>
    <rPh sb="0" eb="1">
      <t>ガク</t>
    </rPh>
    <rPh sb="1" eb="2">
      <t>ソウ</t>
    </rPh>
    <rPh sb="2" eb="3">
      <t>タイ</t>
    </rPh>
    <rPh sb="4" eb="5">
      <t>チュウ</t>
    </rPh>
    <phoneticPr fontId="19"/>
  </si>
  <si>
    <t>（出場数が128本以上256本未満の場合）</t>
    <rPh sb="1" eb="3">
      <t>シュツジョウ</t>
    </rPh>
    <rPh sb="3" eb="4">
      <t>スウ</t>
    </rPh>
    <rPh sb="8" eb="11">
      <t>ホンイジョウ</t>
    </rPh>
    <rPh sb="14" eb="15">
      <t>ホン</t>
    </rPh>
    <rPh sb="15" eb="17">
      <t>ミマン</t>
    </rPh>
    <rPh sb="18" eb="20">
      <t>バアイ</t>
    </rPh>
    <phoneticPr fontId="1"/>
  </si>
  <si>
    <t>埼玉　全国</t>
    <rPh sb="0" eb="2">
      <t>サイタマ</t>
    </rPh>
    <rPh sb="3" eb="5">
      <t>ゼンコク</t>
    </rPh>
    <phoneticPr fontId="19"/>
  </si>
  <si>
    <t>埼玉　制覇</t>
    <rPh sb="0" eb="2">
      <t>サイタマ</t>
    </rPh>
    <rPh sb="3" eb="5">
      <t>セイハ</t>
    </rPh>
    <phoneticPr fontId="19"/>
  </si>
  <si>
    <t>埼玉　一子</t>
    <rPh sb="0" eb="2">
      <t>サイタマ</t>
    </rPh>
    <rPh sb="3" eb="4">
      <t>イチ</t>
    </rPh>
    <rPh sb="4" eb="5">
      <t>コ</t>
    </rPh>
    <phoneticPr fontId="19"/>
  </si>
  <si>
    <t>埼玉　二子</t>
    <rPh sb="3" eb="4">
      <t>ニ</t>
    </rPh>
    <phoneticPr fontId="19"/>
  </si>
  <si>
    <t>申請中</t>
  </si>
  <si>
    <t>申請中</t>
    <rPh sb="0" eb="3">
      <t>シンセイチュウ</t>
    </rPh>
    <phoneticPr fontId="19"/>
  </si>
  <si>
    <t>※連盟登録が間に合わない選手は「申請中」と入力してください。</t>
    <rPh sb="1" eb="3">
      <t>レンメイ</t>
    </rPh>
    <rPh sb="3" eb="5">
      <t>トウロク</t>
    </rPh>
    <rPh sb="6" eb="7">
      <t>マ</t>
    </rPh>
    <rPh sb="8" eb="9">
      <t>ア</t>
    </rPh>
    <rPh sb="12" eb="14">
      <t>センシュ</t>
    </rPh>
    <rPh sb="16" eb="19">
      <t>シンセイチュウ</t>
    </rPh>
    <rPh sb="21" eb="23">
      <t>ニュウリョク</t>
    </rPh>
    <phoneticPr fontId="1"/>
  </si>
  <si>
    <t>　関東大会出場またはインハイ予選で１６本以上の選手が該当します。</t>
    <rPh sb="1" eb="3">
      <t>カントウ</t>
    </rPh>
    <rPh sb="3" eb="5">
      <t>タイカイ</t>
    </rPh>
    <rPh sb="5" eb="7">
      <t>シュツジョウ</t>
    </rPh>
    <rPh sb="14" eb="16">
      <t>ヨセン</t>
    </rPh>
    <rPh sb="19" eb="22">
      <t>ホンイジョウ</t>
    </rPh>
    <rPh sb="23" eb="25">
      <t>センシュ</t>
    </rPh>
    <rPh sb="26" eb="28">
      <t>ガイトウ</t>
    </rPh>
    <phoneticPr fontId="1"/>
  </si>
  <si>
    <t>※緊急連絡先は、出来るだけ申込責任者の携帯電話番号をお願いします。</t>
    <phoneticPr fontId="1"/>
  </si>
  <si>
    <t>男子申込先</t>
    <rPh sb="0" eb="2">
      <t>ダンシ</t>
    </rPh>
    <rPh sb="2" eb="4">
      <t>モウシコミ</t>
    </rPh>
    <rPh sb="4" eb="5">
      <t>サキ</t>
    </rPh>
    <phoneticPr fontId="1"/>
  </si>
  <si>
    <t>埼玉県立蕨高等学校</t>
    <rPh sb="0" eb="2">
      <t>サイタマ</t>
    </rPh>
    <rPh sb="2" eb="4">
      <t>ケンリツ</t>
    </rPh>
    <rPh sb="4" eb="5">
      <t>ワラビ</t>
    </rPh>
    <rPh sb="5" eb="7">
      <t>コウトウ</t>
    </rPh>
    <rPh sb="7" eb="9">
      <t>ガッコウ</t>
    </rPh>
    <phoneticPr fontId="1"/>
  </si>
  <si>
    <t>申込責任者</t>
    <rPh sb="0" eb="2">
      <t>モウシコミ</t>
    </rPh>
    <rPh sb="2" eb="4">
      <t>セキニン</t>
    </rPh>
    <rPh sb="4" eb="5">
      <t>シャ</t>
    </rPh>
    <phoneticPr fontId="1"/>
  </si>
  <si>
    <t>※入力用シートに、プログラム番号と戦績を必ず入力してください。</t>
    <rPh sb="1" eb="3">
      <t>ニュウリョク</t>
    </rPh>
    <rPh sb="3" eb="4">
      <t>ヨウ</t>
    </rPh>
    <rPh sb="14" eb="16">
      <t>バンゴウ</t>
    </rPh>
    <rPh sb="17" eb="19">
      <t>センセキ</t>
    </rPh>
    <rPh sb="20" eb="21">
      <t>カナラ</t>
    </rPh>
    <rPh sb="22" eb="24">
      <t>ニュウリョク</t>
    </rPh>
    <phoneticPr fontId="1"/>
  </si>
  <si>
    <t>番</t>
    <rPh sb="0" eb="1">
      <t>バン</t>
    </rPh>
    <phoneticPr fontId="1"/>
  </si>
  <si>
    <t>本</t>
    <rPh sb="0" eb="1">
      <t>ホン</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</si>
  <si>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</si>
  <si>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</si>
  <si>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</si>
  <si>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</si>
  <si>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</si>
  <si>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</si>
  <si>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</si>
  <si>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</si>
  <si>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</si>
  <si>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</si>
  <si>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</si>
  <si>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</si>
  <si>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</si>
  <si>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</si>
  <si>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</si>
  <si>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</si>
  <si>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 名字と名前の間に全角スペースを入れてください。</t>
    <phoneticPr fontId="19"/>
  </si>
  <si>
    <t>⇓ 枠外選手</t>
    <rPh sb="2" eb="4">
      <t>ワクガイ</t>
    </rPh>
    <rPh sb="4" eb="6">
      <t>センシュ</t>
    </rPh>
    <phoneticPr fontId="1"/>
  </si>
  <si>
    <t>枠外　1</t>
    <rPh sb="0" eb="2">
      <t>ワクガイ</t>
    </rPh>
    <phoneticPr fontId="1"/>
  </si>
  <si>
    <t>枠外　2</t>
    <phoneticPr fontId="1"/>
  </si>
  <si>
    <t>枠外　3</t>
    <phoneticPr fontId="1"/>
  </si>
  <si>
    <t>枠外　4</t>
    <phoneticPr fontId="1"/>
  </si>
  <si>
    <t>枠外　5</t>
    <phoneticPr fontId="1"/>
  </si>
  <si>
    <t>※枠外選手は、このシートの下部に入力をしてください。</t>
    <rPh sb="1" eb="3">
      <t>ワクガイ</t>
    </rPh>
    <rPh sb="3" eb="5">
      <t>センシュ</t>
    </rPh>
    <rPh sb="13" eb="15">
      <t>カブ</t>
    </rPh>
    <phoneticPr fontId="1"/>
  </si>
  <si>
    <t>※登録番号は「JSTA」を消さずに入力してください。</t>
    <rPh sb="1" eb="3">
      <t>トウロク</t>
    </rPh>
    <rPh sb="3" eb="5">
      <t>バンゴウ</t>
    </rPh>
    <rPh sb="13" eb="14">
      <t>ケ</t>
    </rPh>
    <rPh sb="17" eb="19">
      <t>ニュウリョク</t>
    </rPh>
    <phoneticPr fontId="1"/>
  </si>
  <si>
    <t>⇑ ハイフンを入れてください。</t>
    <phoneticPr fontId="19"/>
  </si>
  <si>
    <t xml:space="preserve"> 枠外選手の申込書も
 支部予選の当日に提出
 してください。</t>
    <rPh sb="1" eb="3">
      <t>ワクガイ</t>
    </rPh>
    <rPh sb="3" eb="5">
      <t>センシュ</t>
    </rPh>
    <rPh sb="6" eb="9">
      <t>モウシコミショ</t>
    </rPh>
    <rPh sb="12" eb="14">
      <t>シブ</t>
    </rPh>
    <rPh sb="14" eb="16">
      <t>ヨセン</t>
    </rPh>
    <rPh sb="17" eb="19">
      <t>トウジツ</t>
    </rPh>
    <rPh sb="20" eb="22">
      <t>テイシュツ</t>
    </rPh>
    <phoneticPr fontId="1"/>
  </si>
  <si>
    <t>⇓枠外選手</t>
    <rPh sb="1" eb="3">
      <t>ワクガイ</t>
    </rPh>
    <rPh sb="3" eb="5">
      <t>センシュ</t>
    </rPh>
    <phoneticPr fontId="1"/>
  </si>
  <si>
    <t>⇓予選参加選手</t>
    <rPh sb="1" eb="3">
      <t>ヨセン</t>
    </rPh>
    <rPh sb="3" eb="5">
      <t>サンカ</t>
    </rPh>
    <rPh sb="5" eb="7">
      <t>センシュ</t>
    </rPh>
    <phoneticPr fontId="1"/>
  </si>
  <si>
    <t>入力が完了しましたら、男子は大宮工業高校の内田、女子は蕨高校の竹原までデータを送信してください。</t>
    <rPh sb="0" eb="2">
      <t>ニュウリョク</t>
    </rPh>
    <rPh sb="3" eb="5">
      <t>カンリョウ</t>
    </rPh>
    <rPh sb="11" eb="13">
      <t>ダンシ</t>
    </rPh>
    <rPh sb="14" eb="16">
      <t>オオミヤ</t>
    </rPh>
    <rPh sb="16" eb="18">
      <t>コウギョウ</t>
    </rPh>
    <rPh sb="18" eb="20">
      <t>コウコウ</t>
    </rPh>
    <rPh sb="21" eb="23">
      <t>ウチダ</t>
    </rPh>
    <rPh sb="24" eb="26">
      <t>ジョシ</t>
    </rPh>
    <rPh sb="27" eb="28">
      <t>ワラビ</t>
    </rPh>
    <rPh sb="28" eb="30">
      <t>コウコウ</t>
    </rPh>
    <rPh sb="31" eb="33">
      <t>タケハラ</t>
    </rPh>
    <rPh sb="39" eb="41">
      <t>ソウシン</t>
    </rPh>
    <phoneticPr fontId="1"/>
  </si>
  <si>
    <t>大会不参加の場合は、メールで連絡してください。</t>
    <rPh sb="0" eb="2">
      <t>タイカイ</t>
    </rPh>
    <rPh sb="2" eb="5">
      <t>フサンカ</t>
    </rPh>
    <rPh sb="6" eb="8">
      <t>バアイ</t>
    </rPh>
    <rPh sb="14" eb="16">
      <t>レンラク</t>
    </rPh>
    <phoneticPr fontId="1"/>
  </si>
  <si>
    <t>「提出用」と書いてあるシートは、大会当日に提出する参加申込書です。</t>
    <rPh sb="1" eb="4">
      <t>テイシュツヨウ</t>
    </rPh>
    <rPh sb="6" eb="7">
      <t>カ</t>
    </rPh>
    <rPh sb="16" eb="18">
      <t>タイカイ</t>
    </rPh>
    <rPh sb="18" eb="20">
      <t>トウジツ</t>
    </rPh>
    <rPh sb="21" eb="23">
      <t>テイシュツ</t>
    </rPh>
    <rPh sb="25" eb="27">
      <t>サンカ</t>
    </rPh>
    <rPh sb="27" eb="30">
      <t>モウシコミショ</t>
    </rPh>
    <phoneticPr fontId="1"/>
  </si>
  <si>
    <t>印刷をして、職印・顧問印を押印し、大会当日の受付時に提出してください。</t>
    <rPh sb="17" eb="19">
      <t>タイカイ</t>
    </rPh>
    <rPh sb="19" eb="21">
      <t>トウジツ</t>
    </rPh>
    <rPh sb="22" eb="24">
      <t>ウケツケ</t>
    </rPh>
    <rPh sb="24" eb="25">
      <t>ジ</t>
    </rPh>
    <rPh sb="26" eb="28">
      <t>テイシュツ</t>
    </rPh>
    <phoneticPr fontId="1"/>
  </si>
  <si>
    <t>※「プロ編用」「換算表」のシートは、役員が作業する際に使うものなので、開かないでください。</t>
    <rPh sb="4" eb="5">
      <t>ヘン</t>
    </rPh>
    <rPh sb="5" eb="6">
      <t>ヨウ</t>
    </rPh>
    <rPh sb="8" eb="10">
      <t>カンザン</t>
    </rPh>
    <rPh sb="10" eb="11">
      <t>ヒョウ</t>
    </rPh>
    <rPh sb="18" eb="20">
      <t>ヤクイン</t>
    </rPh>
    <rPh sb="21" eb="23">
      <t>サギョウ</t>
    </rPh>
    <rPh sb="25" eb="26">
      <t>サイ</t>
    </rPh>
    <rPh sb="27" eb="28">
      <t>ツカ</t>
    </rPh>
    <rPh sb="35" eb="36">
      <t>ヒラ</t>
    </rPh>
    <phoneticPr fontId="1"/>
  </si>
  <si>
    <t>埼玉県立大宮工業高等学校</t>
    <rPh sb="0" eb="2">
      <t>サイタマ</t>
    </rPh>
    <rPh sb="2" eb="4">
      <t>ケンリツ</t>
    </rPh>
    <rPh sb="4" eb="6">
      <t>オオミヤ</t>
    </rPh>
    <rPh sb="6" eb="8">
      <t>コウギョウ</t>
    </rPh>
    <rPh sb="8" eb="10">
      <t>コウトウ</t>
    </rPh>
    <rPh sb="10" eb="12">
      <t>ガッコウ</t>
    </rPh>
    <phoneticPr fontId="1"/>
  </si>
  <si>
    <t>３３１－０８０２　さいたま市北区本郷町１９７０</t>
    <rPh sb="13" eb="14">
      <t>シ</t>
    </rPh>
    <rPh sb="14" eb="15">
      <t>キタ</t>
    </rPh>
    <rPh sb="15" eb="16">
      <t>ク</t>
    </rPh>
    <rPh sb="16" eb="19">
      <t>ホンゴウチョウ</t>
    </rPh>
    <phoneticPr fontId="1"/>
  </si>
  <si>
    <t>内田　裕樹</t>
    <rPh sb="0" eb="2">
      <t>ウチダ</t>
    </rPh>
    <rPh sb="3" eb="5">
      <t>ユウキ</t>
    </rPh>
    <phoneticPr fontId="1"/>
  </si>
  <si>
    <t>uchida.yuuki.13@spec.ed.jp</t>
    <phoneticPr fontId="1"/>
  </si>
  <si>
    <t>JSTA22221111</t>
    <phoneticPr fontId="19"/>
  </si>
  <si>
    <t>JSTA22222222</t>
    <phoneticPr fontId="19"/>
  </si>
  <si>
    <t>JSTA22223333</t>
    <phoneticPr fontId="19"/>
  </si>
  <si>
    <t>JSTA22224444</t>
    <phoneticPr fontId="19"/>
  </si>
  <si>
    <t>JSTA22225555</t>
    <phoneticPr fontId="19"/>
  </si>
  <si>
    <t>JSTA22226666</t>
    <phoneticPr fontId="19"/>
  </si>
  <si>
    <t>※県大会からの選手は、関東大会出場またはインターハイ予選上位１６本以上です</t>
    <rPh sb="1" eb="2">
      <t>ケン</t>
    </rPh>
    <rPh sb="2" eb="4">
      <t>タイカイ</t>
    </rPh>
    <rPh sb="7" eb="9">
      <t>センシュ</t>
    </rPh>
    <rPh sb="11" eb="13">
      <t>カントウ</t>
    </rPh>
    <rPh sb="13" eb="15">
      <t>タイカイ</t>
    </rPh>
    <rPh sb="15" eb="17">
      <t>シュツジョウ</t>
    </rPh>
    <rPh sb="26" eb="28">
      <t>ヨセン</t>
    </rPh>
    <rPh sb="28" eb="30">
      <t>ジョウイ</t>
    </rPh>
    <rPh sb="32" eb="35">
      <t>ホンイジョウ</t>
    </rPh>
    <phoneticPr fontId="1"/>
  </si>
  <si>
    <t>選手名入力の際は、苗字と名前の間を全角１マス開けてください。</t>
    <rPh sb="0" eb="3">
      <t>センシュメイ</t>
    </rPh>
    <rPh sb="3" eb="5">
      <t>ニュウリョク</t>
    </rPh>
    <rPh sb="6" eb="7">
      <t>サイ</t>
    </rPh>
    <rPh sb="9" eb="11">
      <t>ミョウジ</t>
    </rPh>
    <rPh sb="12" eb="14">
      <t>ナマエ</t>
    </rPh>
    <rPh sb="15" eb="16">
      <t>アイダ</t>
    </rPh>
    <rPh sb="17" eb="19">
      <t>ゼンカク</t>
    </rPh>
    <rPh sb="22" eb="23">
      <t>ア</t>
    </rPh>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</si>
  <si>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</si>
  <si>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</si>
  <si>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</si>
  <si>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</si>
  <si>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</si>
  <si>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</si>
  <si>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</si>
  <si>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</si>
  <si>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</si>
  <si>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</si>
  <si>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男子の部</t>
  </si>
  <si>
    <t>Ｒ７インターハイ予選</t>
    <rPh sb="8" eb="10">
      <t>ヨセン</t>
    </rPh>
    <phoneticPr fontId="1"/>
  </si>
  <si>
    <t>Ｒ７関東大会県予選</t>
    <rPh sb="2" eb="4">
      <t>カントウ</t>
    </rPh>
    <rPh sb="4" eb="6">
      <t>タイカイ</t>
    </rPh>
    <rPh sb="6" eb="7">
      <t>ケン</t>
    </rPh>
    <rPh sb="7" eb="9">
      <t>ヨセン</t>
    </rPh>
    <phoneticPr fontId="1"/>
  </si>
  <si>
    <t>Ｒ７関東大会南部地区予選</t>
    <rPh sb="4" eb="6">
      <t>タイカイ</t>
    </rPh>
    <rPh sb="6" eb="8">
      <t>ナンブ</t>
    </rPh>
    <rPh sb="8" eb="10">
      <t>チク</t>
    </rPh>
    <phoneticPr fontId="1"/>
  </si>
  <si>
    <t>令和７年度埼玉県ソフトテニス選手権大会（高校ダブルスの部）南部支部予選会参加申込書</t>
    <rPh sb="0" eb="2">
      <t>レイワ</t>
    </rPh>
    <rPh sb="3" eb="5">
      <t>ネンド</t>
    </rPh>
    <rPh sb="5" eb="8">
      <t>サイタマケン</t>
    </rPh>
    <rPh sb="14" eb="17">
      <t>センシュケン</t>
    </rPh>
    <rPh sb="17" eb="19">
      <t>タイカイ</t>
    </rPh>
    <rPh sb="20" eb="22">
      <t>コウコウ</t>
    </rPh>
    <rPh sb="27" eb="28">
      <t>ブ</t>
    </rPh>
    <rPh sb="29" eb="31">
      <t>ナンブ</t>
    </rPh>
    <rPh sb="31" eb="33">
      <t>シブ</t>
    </rPh>
    <rPh sb="33" eb="36">
      <t>ヨセンカイ</t>
    </rPh>
    <rPh sb="36" eb="38">
      <t>サンカ</t>
    </rPh>
    <rPh sb="38" eb="41">
      <t>モウシコミショ</t>
    </rPh>
    <phoneticPr fontId="1"/>
  </si>
  <si>
    <t>メール申し込み期限　６月２６日（木）必着</t>
    <rPh sb="3" eb="4">
      <t>モウ</t>
    </rPh>
    <rPh sb="5" eb="6">
      <t>コ</t>
    </rPh>
    <rPh sb="7" eb="9">
      <t>キゲン</t>
    </rPh>
    <rPh sb="15" eb="16">
      <t>モク</t>
    </rPh>
    <rPh sb="17" eb="19">
      <t>ヒッチャク</t>
    </rPh>
    <phoneticPr fontId="1"/>
  </si>
  <si>
    <t>枠外</t>
    <rPh sb="0" eb="2">
      <t>ワクガイ</t>
    </rPh>
    <phoneticPr fontId="26"/>
  </si>
  <si>
    <t>駒谷　健介</t>
    <rPh sb="0" eb="2">
      <t>コマヤ</t>
    </rPh>
    <rPh sb="3" eb="5">
      <t>ケンスケ</t>
    </rPh>
    <phoneticPr fontId="1"/>
  </si>
  <si>
    <t>komaya.kensuke.aa@spec.ed.jp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</si>
</sst>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7" x14ac:knownFonts="1">
    <font>
      <sz val="11"/>
      <color theme="1"/>
      <name val="ＭＳ Ｐゴシック"/>
      <family val="3"/>
      <charset val="128"/>
      <scheme val="minor"/>
    </font>
    <font>
      <sz val="6"/>
      <name val="ＭＳ Ｐゴシック"/>
      <family val="3"/>
      <charset val="128"/>
    </font>
    <font>
      <sz val="14"/>
      <color indexed="8"/>
      <name val="ＭＳ Ｐゴシック"/>
      <family val="3"/>
      <charset val="128"/>
    </font>
    <font>
      <b/>
      <sz val="14"/>
      <color indexed="8"/>
      <name val="ＭＳ Ｐゴシック"/>
      <family val="3"/>
      <charset val="128"/>
    </font>
    <font>
      <sz val="9"/>
      <color indexed="8"/>
      <name val="ＭＳ Ｐゴシック"/>
      <family val="3"/>
      <charset val="128"/>
    </font>
    <font>
      <b/>
      <sz val="11"/>
      <color indexed="8"/>
      <name val="ＭＳ Ｐゴシック"/>
      <family val="3"/>
      <charset val="128"/>
    </font>
    <font>
      <b/>
      <sz val="12"/>
      <color indexed="8"/>
      <name val="ＭＳ Ｐゴシック"/>
      <family val="3"/>
      <charset val="128"/>
    </font>
    <font>
      <b/>
      <u val="double"/>
      <sz val="14"/>
      <color indexed="8"/>
      <name val="ＭＳ Ｐゴシック"/>
      <family val="3"/>
      <charset val="128"/>
    </font>
    <font>
      <sz val="11"/>
      <name val="ＭＳ 明朝"/>
      <family val="1"/>
      <charset val="128"/>
    </font>
    <font>
      <sz val="6"/>
      <name val="ＭＳ Ｐゴシック"/>
      <family val="3"/>
      <charset val="128"/>
    </font>
    <font>
      <b/>
      <u val="double"/>
      <sz val="11"/>
      <color indexed="8"/>
      <name val="ＭＳ Ｐゴシック"/>
      <family val="3"/>
      <charset val="128"/>
    </font>
    <font>
      <b/>
      <u/>
      <sz val="14"/>
      <color indexed="8"/>
      <name val="ＭＳ Ｐゴシック"/>
      <family val="3"/>
      <charset val="128"/>
    </font>
    <font>
      <sz val="11"/>
      <color indexed="12"/>
      <name val="ＭＳ Ｐゴシック"/>
      <family val="3"/>
      <charset val="128"/>
    </font>
    <font>
      <sz val="11"/>
      <color indexed="10"/>
      <name val="ＭＳ Ｐゴシック"/>
      <family val="3"/>
      <charset val="128"/>
    </font>
    <font>
      <u/>
      <sz val="11"/>
      <color theme="10"/>
      <name val="ＭＳ Ｐゴシック"/>
      <family val="3"/>
      <charset val="128"/>
      <scheme val="minor"/>
    </font>
    <font>
      <b/>
      <sz val="11"/>
      <color indexed="10"/>
      <name val="ＭＳ Ｐゴシック"/>
      <family val="3"/>
      <charset val="128"/>
    </font>
    <font>
      <b/>
      <sz val="11"/>
      <color rgb="FFFF0000"/>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sz val="6"/>
      <name val="ＭＳ Ｐゴシック"/>
      <family val="3"/>
      <charset val="128"/>
      <scheme val="minor"/>
    </font>
    <font>
      <sz val="11"/>
      <name val="ＭＳ Ｐゴシック"/>
      <family val="3"/>
      <charset val="128"/>
    </font>
    <font>
      <sz val="11"/>
      <color indexed="8"/>
      <name val="ＭＳ Ｐゴシック"/>
      <family val="3"/>
      <charset val="128"/>
    </font>
    <font>
      <b/>
      <sz val="9"/>
      <name val="ＭＳ 明朝"/>
      <family val="1"/>
      <charset val="128"/>
    </font>
    <font>
      <sz val="9"/>
      <name val="ＭＳ 明朝"/>
      <family val="1"/>
      <charset val="128"/>
    </font>
    <font>
      <b/>
      <sz val="22"/>
      <color theme="1"/>
      <name val="ＭＳ Ｐゴシック"/>
      <family val="3"/>
      <charset val="128"/>
      <scheme val="minor"/>
    </font>
    <font>
      <sz val="10"/>
      <color theme="1"/>
      <name val="ＭＳ Ｐゴシック"/>
      <family val="3"/>
      <charset val="128"/>
      <scheme val="minor"/>
    </font>
    <font>
      <sz val="9"/>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indexed="40"/>
        <bgColor indexed="64"/>
      </patternFill>
    </fill>
    <fill>
      <patternFill patternType="solid">
        <fgColor theme="0" tint="-0.14999847407452621"/>
        <bgColor indexed="64"/>
      </patternFill>
    </fill>
  </fills>
  <borders count="10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dashed">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10"/>
      </left>
      <right/>
      <top style="medium">
        <color indexed="10"/>
      </top>
      <bottom/>
      <diagonal/>
    </border>
    <border>
      <left/>
      <right style="medium">
        <color indexed="10"/>
      </right>
      <top style="medium">
        <color indexed="10"/>
      </top>
      <bottom/>
      <diagonal/>
    </border>
    <border>
      <left style="medium">
        <color indexed="10"/>
      </left>
      <right/>
      <top/>
      <bottom/>
      <diagonal/>
    </border>
    <border>
      <left/>
      <right style="medium">
        <color indexed="10"/>
      </right>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theme="1"/>
      </bottom>
      <diagonal/>
    </border>
    <border>
      <left style="thin">
        <color indexed="64"/>
      </left>
      <right style="medium">
        <color indexed="64"/>
      </right>
      <top style="thin">
        <color indexed="64"/>
      </top>
      <bottom style="medium">
        <color theme="1"/>
      </bottom>
      <diagonal/>
    </border>
    <border>
      <left/>
      <right/>
      <top style="medium">
        <color theme="1"/>
      </top>
      <bottom style="thin">
        <color indexed="64"/>
      </bottom>
      <diagonal/>
    </border>
    <border>
      <left style="medium">
        <color indexed="64"/>
      </left>
      <right style="medium">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indexed="64"/>
      </right>
      <top style="medium">
        <color theme="1"/>
      </top>
      <bottom style="thin">
        <color indexed="64"/>
      </bottom>
      <diagonal/>
    </border>
    <border>
      <left/>
      <right/>
      <top style="thin">
        <color indexed="64"/>
      </top>
      <bottom style="medium">
        <color theme="1"/>
      </bottom>
      <diagonal/>
    </border>
    <border>
      <left style="medium">
        <color indexed="64"/>
      </left>
      <right/>
      <top style="medium">
        <color theme="1"/>
      </top>
      <bottom style="thin">
        <color indexed="64"/>
      </bottom>
      <diagonal/>
    </border>
    <border>
      <left style="medium">
        <color indexed="64"/>
      </left>
      <right/>
      <top style="thin">
        <color indexed="64"/>
      </top>
      <bottom style="medium">
        <color theme="1"/>
      </bottom>
      <diagonal/>
    </border>
    <border>
      <left style="medium">
        <color indexed="64"/>
      </left>
      <right style="thin">
        <color indexed="64"/>
      </right>
      <top style="thin">
        <color indexed="64"/>
      </top>
      <bottom/>
      <diagonal/>
    </border>
    <border>
      <left style="medium">
        <color indexed="64"/>
      </left>
      <right style="thin">
        <color indexed="64"/>
      </right>
      <top style="medium">
        <color theme="1"/>
      </top>
      <bottom style="thin">
        <color indexed="64"/>
      </bottom>
      <diagonal/>
    </border>
    <border>
      <left style="medium">
        <color indexed="64"/>
      </left>
      <right style="medium">
        <color indexed="64"/>
      </right>
      <top style="thin">
        <color indexed="64"/>
      </top>
      <bottom style="medium">
        <color theme="1"/>
      </bottom>
      <diagonal/>
    </border>
    <border>
      <left style="medium">
        <color indexed="64"/>
      </left>
      <right style="thin">
        <color indexed="64"/>
      </right>
      <top style="thin">
        <color indexed="64"/>
      </top>
      <bottom style="medium">
        <color theme="1"/>
      </bottom>
      <diagonal/>
    </border>
    <border>
      <left style="medium">
        <color theme="1"/>
      </left>
      <right style="medium">
        <color indexed="64"/>
      </right>
      <top style="medium">
        <color theme="1"/>
      </top>
      <bottom/>
      <diagonal/>
    </border>
    <border>
      <left style="medium">
        <color indexed="64"/>
      </left>
      <right style="medium">
        <color indexed="64"/>
      </right>
      <top style="medium">
        <color theme="1"/>
      </top>
      <bottom/>
      <diagonal/>
    </border>
    <border>
      <left style="medium">
        <color indexed="64"/>
      </left>
      <right/>
      <top style="medium">
        <color theme="1"/>
      </top>
      <bottom/>
      <diagonal/>
    </border>
    <border>
      <left style="medium">
        <color theme="1"/>
      </left>
      <right style="medium">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dashed">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316">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7" xfId="0" applyBorder="1" applyAlignment="1">
      <alignment horizontal="center" vertical="center"/>
    </xf>
    <xf numFmtId="0" fontId="0" fillId="0" borderId="27" xfId="0" applyBorder="1">
      <alignment vertical="center"/>
    </xf>
    <xf numFmtId="0" fontId="3" fillId="0" borderId="0" xfId="0" applyFont="1">
      <alignment vertical="center"/>
    </xf>
    <xf numFmtId="0" fontId="6" fillId="0" borderId="0" xfId="0" applyFont="1">
      <alignment vertical="center"/>
    </xf>
    <xf numFmtId="0" fontId="7" fillId="0" borderId="0" xfId="0" applyFont="1">
      <alignment vertical="center"/>
    </xf>
    <xf numFmtId="0" fontId="0" fillId="0" borderId="29" xfId="0" applyBorder="1" applyAlignment="1">
      <alignment horizontal="center" vertical="center"/>
    </xf>
    <xf numFmtId="0" fontId="0" fillId="2" borderId="34" xfId="0" applyFill="1" applyBorder="1">
      <alignment vertical="center"/>
    </xf>
    <xf numFmtId="0" fontId="0" fillId="2" borderId="22" xfId="0" applyFill="1" applyBorder="1">
      <alignment vertical="center"/>
    </xf>
    <xf numFmtId="0" fontId="0" fillId="2" borderId="35" xfId="0" applyFill="1" applyBorder="1">
      <alignment vertical="center"/>
    </xf>
    <xf numFmtId="0" fontId="0" fillId="2" borderId="33" xfId="0" applyFill="1" applyBorder="1">
      <alignment vertical="center"/>
    </xf>
    <xf numFmtId="0" fontId="0" fillId="2" borderId="24" xfId="0" applyFill="1" applyBorder="1">
      <alignment vertical="center"/>
    </xf>
    <xf numFmtId="0" fontId="0" fillId="2" borderId="25" xfId="0" applyFill="1" applyBorder="1" applyAlignment="1">
      <alignment horizontal="center" vertical="center"/>
    </xf>
    <xf numFmtId="0" fontId="0" fillId="2" borderId="7" xfId="0" applyFill="1" applyBorder="1" applyAlignment="1">
      <alignment horizontal="center" vertical="center"/>
    </xf>
    <xf numFmtId="0" fontId="0" fillId="2" borderId="30" xfId="0" applyFill="1" applyBorder="1" applyAlignment="1">
      <alignment horizontal="center" vertical="center"/>
    </xf>
    <xf numFmtId="0" fontId="0" fillId="2" borderId="6" xfId="0" applyFill="1" applyBorder="1" applyAlignment="1">
      <alignment horizontal="center" vertical="center"/>
    </xf>
    <xf numFmtId="0" fontId="0" fillId="0" borderId="0" xfId="0" applyAlignment="1">
      <alignment horizontal="right" vertical="center"/>
    </xf>
    <xf numFmtId="0" fontId="0" fillId="3" borderId="25" xfId="0" applyFill="1" applyBorder="1" applyAlignment="1">
      <alignment horizontal="center" vertical="center"/>
    </xf>
    <xf numFmtId="0" fontId="0" fillId="3" borderId="7" xfId="0" applyFill="1" applyBorder="1" applyAlignment="1">
      <alignment horizontal="center" vertical="center"/>
    </xf>
    <xf numFmtId="0" fontId="0" fillId="3" borderId="30" xfId="0" applyFill="1" applyBorder="1" applyAlignment="1">
      <alignment horizontal="center" vertical="center"/>
    </xf>
    <xf numFmtId="0" fontId="0" fillId="3" borderId="6" xfId="0" applyFill="1" applyBorder="1" applyAlignment="1">
      <alignment horizontal="center" vertical="center"/>
    </xf>
    <xf numFmtId="0" fontId="10" fillId="0" borderId="0" xfId="0" applyFont="1">
      <alignment vertical="center"/>
    </xf>
    <xf numFmtId="0" fontId="12" fillId="0" borderId="0" xfId="1" applyFont="1" applyFill="1" applyBorder="1" applyAlignment="1" applyProtection="1">
      <alignment vertical="center"/>
    </xf>
    <xf numFmtId="0" fontId="0" fillId="0" borderId="51" xfId="0" applyBorder="1" applyAlignment="1">
      <alignment horizontal="center" vertical="center"/>
    </xf>
    <xf numFmtId="0" fontId="0" fillId="0" borderId="52" xfId="0" applyBorder="1">
      <alignment vertical="center"/>
    </xf>
    <xf numFmtId="0" fontId="0" fillId="0" borderId="53" xfId="0" applyBorder="1">
      <alignment vertical="center"/>
    </xf>
    <xf numFmtId="0" fontId="13" fillId="2" borderId="54" xfId="0" applyFont="1" applyFill="1" applyBorder="1">
      <alignment vertical="center"/>
    </xf>
    <xf numFmtId="0" fontId="0" fillId="0" borderId="54" xfId="0" applyBorder="1">
      <alignment vertical="center"/>
    </xf>
    <xf numFmtId="0" fontId="0" fillId="0" borderId="55" xfId="0" applyBorder="1">
      <alignment vertical="center"/>
    </xf>
    <xf numFmtId="0" fontId="0" fillId="0" borderId="56" xfId="0" applyBorder="1" applyAlignment="1">
      <alignment horizontal="center" vertical="center"/>
    </xf>
    <xf numFmtId="0" fontId="0" fillId="0" borderId="56" xfId="0" applyBorder="1">
      <alignment vertical="center"/>
    </xf>
    <xf numFmtId="0" fontId="0" fillId="0" borderId="57" xfId="0" applyBorder="1">
      <alignment vertical="center"/>
    </xf>
    <xf numFmtId="0" fontId="0" fillId="0" borderId="56" xfId="0" applyBorder="1" applyAlignment="1">
      <alignment horizontal="right" vertical="center"/>
    </xf>
    <xf numFmtId="0" fontId="0" fillId="0" borderId="54" xfId="0" applyBorder="1" applyAlignment="1">
      <alignment horizontal="right" vertical="center"/>
    </xf>
    <xf numFmtId="0" fontId="0" fillId="0" borderId="2" xfId="0" applyBorder="1" applyAlignment="1">
      <alignment horizontal="right"/>
    </xf>
    <xf numFmtId="0" fontId="0" fillId="2" borderId="19" xfId="0" applyFill="1" applyBorder="1" applyAlignment="1">
      <alignment horizontal="center" vertical="center"/>
    </xf>
    <xf numFmtId="0" fontId="0" fillId="2" borderId="36" xfId="0" applyFill="1" applyBorder="1" applyAlignment="1">
      <alignment horizontal="center" vertical="center"/>
    </xf>
    <xf numFmtId="0" fontId="0" fillId="2" borderId="17" xfId="0" applyFill="1" applyBorder="1" applyAlignment="1">
      <alignment horizontal="center" vertical="center"/>
    </xf>
    <xf numFmtId="0" fontId="0" fillId="2" borderId="1" xfId="0" applyFill="1" applyBorder="1" applyAlignment="1">
      <alignment horizontal="center" vertical="center"/>
    </xf>
    <xf numFmtId="0" fontId="17" fillId="0" borderId="0" xfId="0" applyFont="1">
      <alignment vertical="center"/>
    </xf>
    <xf numFmtId="0" fontId="11" fillId="0" borderId="0" xfId="0" applyFont="1" applyAlignment="1">
      <alignment horizontal="right"/>
    </xf>
    <xf numFmtId="0" fontId="0" fillId="0" borderId="0" xfId="0" applyAlignment="1">
      <alignment vertical="center" shrinkToFit="1"/>
    </xf>
    <xf numFmtId="0" fontId="0" fillId="0" borderId="14" xfId="0" applyBorder="1" applyAlignment="1">
      <alignment horizontal="center" vertical="center" shrinkToFit="1"/>
    </xf>
    <xf numFmtId="0" fontId="0" fillId="0" borderId="28" xfId="0" applyBorder="1" applyAlignment="1">
      <alignment horizontal="center" vertical="center" shrinkToFit="1"/>
    </xf>
    <xf numFmtId="0" fontId="0" fillId="0" borderId="24" xfId="0" applyBorder="1" applyAlignment="1">
      <alignment horizontal="center" vertical="center" shrinkToFit="1"/>
    </xf>
    <xf numFmtId="0" fontId="0" fillId="0" borderId="1"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0" fillId="0" borderId="2" xfId="0" applyBorder="1" applyAlignment="1">
      <alignment horizontal="center" vertical="center" shrinkToFit="1"/>
    </xf>
    <xf numFmtId="0" fontId="0" fillId="0" borderId="11" xfId="0" applyBorder="1" applyAlignment="1">
      <alignment horizontal="center" vertical="center" shrinkToFit="1"/>
    </xf>
    <xf numFmtId="0" fontId="0" fillId="0" borderId="31" xfId="0" applyBorder="1" applyAlignment="1">
      <alignment horizontal="center" vertical="center" shrinkToFit="1"/>
    </xf>
    <xf numFmtId="0" fontId="0" fillId="0" borderId="47" xfId="0" applyBorder="1" applyAlignment="1">
      <alignment horizontal="center" vertical="center" shrinkToFit="1"/>
    </xf>
    <xf numFmtId="0" fontId="0" fillId="0" borderId="17" xfId="0" applyBorder="1" applyAlignment="1">
      <alignment horizontal="center" vertical="center" shrinkToFit="1"/>
    </xf>
    <xf numFmtId="0" fontId="17" fillId="0" borderId="67" xfId="0" applyFont="1" applyBorder="1" applyAlignment="1">
      <alignment vertical="center" shrinkToFit="1"/>
    </xf>
    <xf numFmtId="0" fontId="17" fillId="0" borderId="0" xfId="0" applyFont="1" applyAlignment="1">
      <alignment vertical="center" shrinkToFit="1"/>
    </xf>
    <xf numFmtId="0" fontId="0" fillId="0" borderId="39" xfId="0" applyBorder="1" applyAlignment="1">
      <alignment horizontal="center" vertical="center" shrinkToFit="1"/>
    </xf>
    <xf numFmtId="0" fontId="0" fillId="0" borderId="21" xfId="0" applyBorder="1" applyAlignment="1">
      <alignment horizontal="center" vertical="center" shrinkToFit="1"/>
    </xf>
    <xf numFmtId="0" fontId="17" fillId="0" borderId="22" xfId="0" applyFont="1" applyBorder="1" applyAlignment="1">
      <alignment horizontal="center" vertical="center" shrinkToFit="1"/>
    </xf>
    <xf numFmtId="0" fontId="0" fillId="0" borderId="43" xfId="0" applyBorder="1" applyAlignment="1">
      <alignment horizontal="center" vertical="center" shrinkToFit="1"/>
    </xf>
    <xf numFmtId="0" fontId="0" fillId="0" borderId="38" xfId="0" applyBorder="1" applyAlignment="1">
      <alignment horizontal="center" vertical="center" shrinkToFit="1"/>
    </xf>
    <xf numFmtId="0" fontId="17" fillId="0" borderId="42" xfId="0" applyFont="1" applyBorder="1" applyAlignment="1">
      <alignment horizontal="center" vertical="center" shrinkToFit="1"/>
    </xf>
    <xf numFmtId="0" fontId="0" fillId="0" borderId="44" xfId="0" applyBorder="1" applyAlignment="1">
      <alignment horizontal="center" vertical="center" shrinkToFit="1"/>
    </xf>
    <xf numFmtId="0" fontId="17" fillId="0" borderId="47" xfId="0" applyFont="1" applyBorder="1" applyAlignment="1">
      <alignment horizontal="center" vertical="center" shrinkToFit="1"/>
    </xf>
    <xf numFmtId="0" fontId="0" fillId="0" borderId="13" xfId="0" applyBorder="1" applyAlignment="1">
      <alignment horizontal="center" vertical="center" shrinkToFit="1"/>
    </xf>
    <xf numFmtId="0" fontId="8" fillId="0" borderId="34" xfId="0" applyFont="1" applyBorder="1" applyAlignment="1">
      <alignment horizontal="center" vertical="center" shrinkToFit="1"/>
    </xf>
    <xf numFmtId="0" fontId="8" fillId="0" borderId="49" xfId="0" applyFont="1" applyBorder="1" applyAlignment="1">
      <alignment horizontal="center" vertical="center" shrinkToFit="1"/>
    </xf>
    <xf numFmtId="0" fontId="17" fillId="0" borderId="34" xfId="0" applyFont="1" applyBorder="1" applyAlignment="1">
      <alignment vertical="center" shrinkToFit="1"/>
    </xf>
    <xf numFmtId="0" fontId="20" fillId="0" borderId="0" xfId="0" applyFont="1">
      <alignment vertical="center"/>
    </xf>
    <xf numFmtId="0" fontId="0" fillId="0" borderId="0" xfId="0" applyAlignment="1">
      <alignment horizontal="center" vertical="center" shrinkToFit="1"/>
    </xf>
    <xf numFmtId="0" fontId="0" fillId="4" borderId="39" xfId="0" applyFill="1" applyBorder="1" applyAlignment="1">
      <alignment horizontal="center" vertical="center" shrinkToFit="1"/>
    </xf>
    <xf numFmtId="0" fontId="0" fillId="4" borderId="21" xfId="0" applyFill="1" applyBorder="1" applyAlignment="1">
      <alignment horizontal="center" vertical="center" shrinkToFit="1"/>
    </xf>
    <xf numFmtId="0" fontId="0" fillId="4" borderId="43" xfId="0" applyFill="1" applyBorder="1" applyAlignment="1">
      <alignment horizontal="center" vertical="center" shrinkToFit="1"/>
    </xf>
    <xf numFmtId="0" fontId="0" fillId="4" borderId="38" xfId="0" applyFill="1" applyBorder="1" applyAlignment="1">
      <alignment horizontal="center" vertical="center" shrinkToFit="1"/>
    </xf>
    <xf numFmtId="0" fontId="0" fillId="4" borderId="44" xfId="0" applyFill="1" applyBorder="1" applyAlignment="1">
      <alignment horizontal="center" vertical="center" shrinkToFit="1"/>
    </xf>
    <xf numFmtId="0" fontId="0" fillId="4" borderId="13" xfId="0" applyFill="1" applyBorder="1" applyAlignment="1">
      <alignment horizontal="center" vertical="center" shrinkToFit="1"/>
    </xf>
    <xf numFmtId="0" fontId="5" fillId="0" borderId="0" xfId="0" applyFont="1" applyAlignment="1">
      <alignment horizontal="center" vertical="center"/>
    </xf>
    <xf numFmtId="0" fontId="22" fillId="0" borderId="0" xfId="0" applyFont="1">
      <alignment vertical="center"/>
    </xf>
    <xf numFmtId="0" fontId="22" fillId="0" borderId="0" xfId="0" applyFont="1" applyAlignment="1">
      <alignment horizontal="center" vertical="center"/>
    </xf>
    <xf numFmtId="0" fontId="23" fillId="0" borderId="62" xfId="0" applyFont="1" applyBorder="1" applyAlignment="1">
      <alignment horizontal="center" vertical="center"/>
    </xf>
    <xf numFmtId="0" fontId="23" fillId="0" borderId="0" xfId="0" applyFont="1">
      <alignment vertical="center"/>
    </xf>
    <xf numFmtId="0" fontId="23" fillId="0" borderId="0" xfId="0" applyFont="1" applyAlignment="1">
      <alignment horizontal="center" vertical="center"/>
    </xf>
    <xf numFmtId="0" fontId="23" fillId="0" borderId="14" xfId="0" applyFont="1" applyBorder="1" applyAlignment="1">
      <alignment horizontal="center" vertical="center"/>
    </xf>
    <xf numFmtId="0" fontId="23" fillId="0" borderId="40" xfId="0" applyFont="1" applyBorder="1" applyAlignment="1">
      <alignment horizontal="center" vertical="center"/>
    </xf>
    <xf numFmtId="0" fontId="23" fillId="0" borderId="11" xfId="0" applyFont="1" applyBorder="1" applyAlignment="1">
      <alignment horizontal="center" vertical="center"/>
    </xf>
    <xf numFmtId="0" fontId="23" fillId="0" borderId="0" xfId="0" applyFont="1" applyAlignment="1"/>
    <xf numFmtId="0" fontId="16" fillId="0" borderId="0" xfId="0" applyFont="1">
      <alignment vertical="center"/>
    </xf>
    <xf numFmtId="0" fontId="0" fillId="0" borderId="15" xfId="0" applyBorder="1" applyAlignment="1">
      <alignment horizontal="center" vertical="center"/>
    </xf>
    <xf numFmtId="0" fontId="0" fillId="0" borderId="6" xfId="0" applyBorder="1" applyAlignment="1">
      <alignment horizontal="center" vertical="center"/>
    </xf>
    <xf numFmtId="0" fontId="0" fillId="0" borderId="32" xfId="0" applyBorder="1" applyAlignment="1">
      <alignment horizontal="center" vertical="center"/>
    </xf>
    <xf numFmtId="49" fontId="0" fillId="2" borderId="34" xfId="0" applyNumberFormat="1" applyFill="1" applyBorder="1" applyAlignment="1">
      <alignment vertical="center" shrinkToFit="1"/>
    </xf>
    <xf numFmtId="0" fontId="0" fillId="0" borderId="0" xfId="0" applyAlignment="1">
      <alignment horizontal="left" vertical="center"/>
    </xf>
    <xf numFmtId="0" fontId="5" fillId="0" borderId="0" xfId="0" applyFont="1">
      <alignment vertical="center"/>
    </xf>
    <xf numFmtId="0" fontId="0" fillId="0" borderId="16" xfId="0" applyBorder="1" applyAlignment="1">
      <alignment horizontal="center" vertical="center"/>
    </xf>
    <xf numFmtId="0" fontId="0" fillId="0" borderId="47" xfId="0" applyBorder="1" applyAlignment="1">
      <alignment horizontal="center" vertical="center"/>
    </xf>
    <xf numFmtId="0" fontId="0" fillId="0" borderId="16" xfId="0" applyBorder="1" applyAlignment="1">
      <alignment horizontal="center" vertical="center" wrapText="1"/>
    </xf>
    <xf numFmtId="0" fontId="0" fillId="0" borderId="47" xfId="0" applyBorder="1" applyAlignment="1">
      <alignment horizontal="center" vertical="center" wrapText="1"/>
    </xf>
    <xf numFmtId="0" fontId="0" fillId="0" borderId="25"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12" xfId="0" applyBorder="1">
      <alignment vertical="center"/>
    </xf>
    <xf numFmtId="0" fontId="0" fillId="0" borderId="58" xfId="0" applyBorder="1" applyAlignment="1">
      <alignment vertical="center" textRotation="255"/>
    </xf>
    <xf numFmtId="0" fontId="0" fillId="0" borderId="48" xfId="0" applyBorder="1" applyAlignment="1">
      <alignment vertical="center" textRotation="255"/>
    </xf>
    <xf numFmtId="0" fontId="0" fillId="3" borderId="20" xfId="0" applyFill="1" applyBorder="1" applyAlignment="1">
      <alignment horizontal="center" vertical="center"/>
    </xf>
    <xf numFmtId="0" fontId="0" fillId="3" borderId="61" xfId="0" applyFill="1" applyBorder="1" applyAlignment="1">
      <alignment horizontal="center" vertical="center"/>
    </xf>
    <xf numFmtId="0" fontId="0" fillId="3" borderId="37" xfId="0" applyFill="1" applyBorder="1" applyAlignment="1">
      <alignment horizontal="center" vertical="center"/>
    </xf>
    <xf numFmtId="0" fontId="0" fillId="3" borderId="23" xfId="0" applyFill="1" applyBorder="1" applyAlignment="1">
      <alignment horizontal="center" vertical="center"/>
    </xf>
    <xf numFmtId="0" fontId="18" fillId="0" borderId="0" xfId="0" applyFont="1">
      <alignment vertical="center"/>
    </xf>
    <xf numFmtId="0" fontId="0" fillId="3" borderId="14" xfId="0" applyFill="1" applyBorder="1" applyAlignment="1">
      <alignment horizontal="center" vertical="center"/>
    </xf>
    <xf numFmtId="0" fontId="0" fillId="3" borderId="78" xfId="0" applyFill="1" applyBorder="1" applyAlignment="1">
      <alignment horizontal="center" vertical="center"/>
    </xf>
    <xf numFmtId="0" fontId="0" fillId="3" borderId="11" xfId="0" applyFill="1" applyBorder="1" applyAlignment="1">
      <alignment horizontal="center" vertical="center"/>
    </xf>
    <xf numFmtId="0" fontId="0" fillId="0" borderId="83" xfId="0" applyBorder="1" applyAlignment="1">
      <alignment horizontal="center" vertical="center"/>
    </xf>
    <xf numFmtId="0" fontId="0" fillId="0" borderId="83" xfId="0" applyBorder="1" applyAlignment="1">
      <alignment horizontal="center" vertical="center" wrapText="1"/>
    </xf>
    <xf numFmtId="0" fontId="0" fillId="0" borderId="84" xfId="0" applyBorder="1" applyAlignment="1">
      <alignment vertical="center" textRotation="255"/>
    </xf>
    <xf numFmtId="176" fontId="0" fillId="0" borderId="0" xfId="0" applyNumberFormat="1" applyAlignment="1">
      <alignment horizontal="center" vertical="center" shrinkToFit="1"/>
    </xf>
    <xf numFmtId="0" fontId="0" fillId="0" borderId="53" xfId="0" applyBorder="1" applyAlignment="1">
      <alignment horizontal="center" vertical="center"/>
    </xf>
    <xf numFmtId="0" fontId="0" fillId="0" borderId="1" xfId="0" applyBorder="1" applyAlignment="1">
      <alignment horizontal="right"/>
    </xf>
    <xf numFmtId="0" fontId="0" fillId="0" borderId="0" xfId="0" applyAlignment="1"/>
    <xf numFmtId="0" fontId="2" fillId="0" borderId="0" xfId="0" applyFont="1" applyAlignment="1">
      <alignment horizontal="center" shrinkToFit="1"/>
    </xf>
    <xf numFmtId="0" fontId="0" fillId="0" borderId="8" xfId="0" applyBorder="1" applyAlignment="1">
      <alignment horizontal="center" vertical="center"/>
    </xf>
    <xf numFmtId="0" fontId="0" fillId="0" borderId="18" xfId="0" applyBorder="1">
      <alignment vertical="center"/>
    </xf>
    <xf numFmtId="0" fontId="0" fillId="0" borderId="8" xfId="0" applyBorder="1">
      <alignment vertical="center"/>
    </xf>
    <xf numFmtId="0" fontId="0" fillId="0" borderId="59" xfId="0" applyBorder="1">
      <alignment vertical="center"/>
    </xf>
    <xf numFmtId="0" fontId="0" fillId="0" borderId="10" xfId="0" applyBorder="1">
      <alignment vertical="center"/>
    </xf>
    <xf numFmtId="0" fontId="0" fillId="0" borderId="48" xfId="0" applyBorder="1">
      <alignment vertical="center"/>
    </xf>
    <xf numFmtId="0" fontId="0" fillId="0" borderId="13" xfId="0" applyBorder="1">
      <alignment vertical="center"/>
    </xf>
    <xf numFmtId="0" fontId="17" fillId="0" borderId="33" xfId="0" applyFont="1" applyBorder="1" applyAlignment="1">
      <alignment horizontal="center" vertical="center" shrinkToFit="1"/>
    </xf>
    <xf numFmtId="0" fontId="0" fillId="0" borderId="98" xfId="0" applyBorder="1" applyAlignment="1">
      <alignment horizontal="center" vertical="center" shrinkToFit="1"/>
    </xf>
    <xf numFmtId="0" fontId="0" fillId="0" borderId="18" xfId="0" applyBorder="1" applyAlignment="1">
      <alignment horizontal="center" vertical="center" shrinkToFit="1"/>
    </xf>
    <xf numFmtId="0" fontId="0" fillId="4" borderId="98" xfId="0" applyFill="1" applyBorder="1" applyAlignment="1">
      <alignment horizontal="center" vertical="center" shrinkToFit="1"/>
    </xf>
    <xf numFmtId="0" fontId="0" fillId="4" borderId="18" xfId="0" applyFill="1" applyBorder="1" applyAlignment="1">
      <alignment horizontal="center" vertical="center" shrinkToFit="1"/>
    </xf>
    <xf numFmtId="0" fontId="16" fillId="0" borderId="0" xfId="0" applyFont="1" applyAlignment="1">
      <alignment horizontal="left" vertical="center"/>
    </xf>
    <xf numFmtId="0" fontId="0" fillId="0" borderId="58" xfId="0" applyBorder="1" applyAlignment="1">
      <alignment horizontal="left" vertical="top"/>
    </xf>
    <xf numFmtId="0" fontId="0" fillId="0" borderId="12" xfId="0" applyBorder="1" applyAlignment="1">
      <alignment horizontal="center" vertical="center" shrinkToFit="1"/>
    </xf>
    <xf numFmtId="0" fontId="0" fillId="0" borderId="48" xfId="0" applyBorder="1" applyAlignment="1">
      <alignment horizontal="center" vertical="center" shrinkToFit="1"/>
    </xf>
    <xf numFmtId="0" fontId="0" fillId="2" borderId="34" xfId="0" applyFill="1" applyBorder="1" applyAlignment="1">
      <alignment vertical="center" shrinkToFit="1"/>
    </xf>
    <xf numFmtId="0" fontId="0" fillId="2" borderId="22" xfId="0" applyFill="1" applyBorder="1" applyAlignment="1">
      <alignment vertical="center" shrinkToFit="1"/>
    </xf>
    <xf numFmtId="0" fontId="0" fillId="2" borderId="19" xfId="0" applyFill="1" applyBorder="1" applyAlignment="1">
      <alignment horizontal="center" vertical="center" shrinkToFit="1"/>
    </xf>
    <xf numFmtId="0" fontId="0" fillId="3" borderId="20" xfId="0" applyFill="1" applyBorder="1" applyAlignment="1">
      <alignment horizontal="center" vertical="center" shrinkToFit="1"/>
    </xf>
    <xf numFmtId="0" fontId="0" fillId="3" borderId="14" xfId="0" applyFill="1" applyBorder="1" applyAlignment="1">
      <alignment horizontal="center" vertical="center" shrinkToFit="1"/>
    </xf>
    <xf numFmtId="0" fontId="0" fillId="0" borderId="25" xfId="0" applyBorder="1" applyAlignment="1">
      <alignment horizontal="center" vertical="center" shrinkToFit="1"/>
    </xf>
    <xf numFmtId="0" fontId="0" fillId="2" borderId="25" xfId="0" applyFill="1" applyBorder="1" applyAlignment="1">
      <alignment horizontal="center" vertical="center" shrinkToFit="1"/>
    </xf>
    <xf numFmtId="0" fontId="0" fillId="3" borderId="25" xfId="0" applyFill="1" applyBorder="1" applyAlignment="1">
      <alignment horizontal="center" vertical="center" shrinkToFit="1"/>
    </xf>
    <xf numFmtId="0" fontId="0" fillId="2" borderId="35" xfId="0" applyFill="1" applyBorder="1" applyAlignment="1">
      <alignment vertical="center" shrinkToFit="1"/>
    </xf>
    <xf numFmtId="0" fontId="0" fillId="2" borderId="36" xfId="0" applyFill="1" applyBorder="1" applyAlignment="1">
      <alignment horizontal="center" vertical="center" shrinkToFit="1"/>
    </xf>
    <xf numFmtId="0" fontId="0" fillId="3" borderId="61" xfId="0" applyFill="1" applyBorder="1" applyAlignment="1">
      <alignment horizontal="center" vertical="center" shrinkToFit="1"/>
    </xf>
    <xf numFmtId="0" fontId="0" fillId="3" borderId="78" xfId="0" applyFill="1" applyBorder="1" applyAlignment="1">
      <alignment horizontal="center" vertical="center" shrinkToFit="1"/>
    </xf>
    <xf numFmtId="0" fontId="0" fillId="0" borderId="7" xfId="0" applyBorder="1" applyAlignment="1">
      <alignment horizontal="center" vertical="center" shrinkToFit="1"/>
    </xf>
    <xf numFmtId="0" fontId="0" fillId="2" borderId="7" xfId="0" applyFill="1" applyBorder="1" applyAlignment="1">
      <alignment horizontal="center" vertical="center" shrinkToFit="1"/>
    </xf>
    <xf numFmtId="0" fontId="0" fillId="0" borderId="29" xfId="0" applyBorder="1" applyAlignment="1">
      <alignment horizontal="center" vertical="center" shrinkToFit="1"/>
    </xf>
    <xf numFmtId="0" fontId="0" fillId="3" borderId="7" xfId="0" applyFill="1" applyBorder="1" applyAlignment="1">
      <alignment horizontal="center" vertical="center" shrinkToFit="1"/>
    </xf>
    <xf numFmtId="0" fontId="0" fillId="2" borderId="33" xfId="0" applyFill="1" applyBorder="1" applyAlignment="1">
      <alignment vertical="center" shrinkToFit="1"/>
    </xf>
    <xf numFmtId="0" fontId="0" fillId="2" borderId="17" xfId="0" applyFill="1" applyBorder="1" applyAlignment="1">
      <alignment horizontal="center" vertical="center" shrinkToFit="1"/>
    </xf>
    <xf numFmtId="0" fontId="0" fillId="3" borderId="37" xfId="0" applyFill="1" applyBorder="1" applyAlignment="1">
      <alignment horizontal="center" vertical="center" shrinkToFit="1"/>
    </xf>
    <xf numFmtId="0" fontId="0" fillId="3" borderId="11" xfId="0" applyFill="1" applyBorder="1" applyAlignment="1">
      <alignment horizontal="center" vertical="center" shrinkToFit="1"/>
    </xf>
    <xf numFmtId="0" fontId="0" fillId="0" borderId="30" xfId="0" applyBorder="1" applyAlignment="1">
      <alignment horizontal="center" vertical="center" shrinkToFit="1"/>
    </xf>
    <xf numFmtId="0" fontId="0" fillId="2" borderId="30" xfId="0" applyFill="1" applyBorder="1" applyAlignment="1">
      <alignment horizontal="center" vertical="center" shrinkToFit="1"/>
    </xf>
    <xf numFmtId="0" fontId="0" fillId="3" borderId="30" xfId="0" applyFill="1" applyBorder="1" applyAlignment="1">
      <alignment horizontal="center" vertical="center" shrinkToFit="1"/>
    </xf>
    <xf numFmtId="0" fontId="0" fillId="2" borderId="24" xfId="0" applyFill="1" applyBorder="1" applyAlignment="1">
      <alignment vertical="center" shrinkToFit="1"/>
    </xf>
    <xf numFmtId="0" fontId="0" fillId="2" borderId="1" xfId="0" applyFill="1" applyBorder="1" applyAlignment="1">
      <alignment horizontal="center" vertical="center" shrinkToFit="1"/>
    </xf>
    <xf numFmtId="0" fontId="0" fillId="3" borderId="23" xfId="0" applyFill="1" applyBorder="1" applyAlignment="1">
      <alignment horizontal="center" vertical="center" shrinkToFit="1"/>
    </xf>
    <xf numFmtId="0" fontId="0" fillId="3" borderId="46" xfId="0" applyFill="1" applyBorder="1" applyAlignment="1">
      <alignment horizontal="center" vertical="center" shrinkToFit="1"/>
    </xf>
    <xf numFmtId="0" fontId="0" fillId="0" borderId="6" xfId="0" applyBorder="1" applyAlignment="1">
      <alignment horizontal="center" vertical="center" shrinkToFit="1"/>
    </xf>
    <xf numFmtId="0" fontId="0" fillId="2" borderId="6" xfId="0" applyFill="1" applyBorder="1" applyAlignment="1">
      <alignment horizontal="center" vertical="center" shrinkToFit="1"/>
    </xf>
    <xf numFmtId="0" fontId="0" fillId="0" borderId="32" xfId="0" applyBorder="1" applyAlignment="1">
      <alignment horizontal="center" vertical="center" shrinkToFit="1"/>
    </xf>
    <xf numFmtId="0" fontId="0" fillId="3" borderId="6" xfId="0" applyFill="1" applyBorder="1" applyAlignment="1">
      <alignment horizontal="center" vertical="center" shrinkToFit="1"/>
    </xf>
    <xf numFmtId="0" fontId="0" fillId="3" borderId="81" xfId="0" applyFill="1" applyBorder="1" applyAlignment="1">
      <alignment horizontal="center" vertical="center" shrinkToFit="1"/>
    </xf>
    <xf numFmtId="0" fontId="0" fillId="0" borderId="69" xfId="0" applyBorder="1" applyAlignment="1">
      <alignment horizontal="center" vertical="center" shrinkToFit="1"/>
    </xf>
    <xf numFmtId="0" fontId="0" fillId="2" borderId="69" xfId="0" applyFill="1" applyBorder="1" applyAlignment="1">
      <alignment horizontal="center" vertical="center" shrinkToFit="1"/>
    </xf>
    <xf numFmtId="0" fontId="0" fillId="3" borderId="69" xfId="0" applyFill="1" applyBorder="1" applyAlignment="1">
      <alignment horizontal="center" vertical="center" shrinkToFit="1"/>
    </xf>
    <xf numFmtId="0" fontId="0" fillId="2" borderId="80" xfId="0" applyFill="1" applyBorder="1" applyAlignment="1">
      <alignment vertical="center" shrinkToFit="1"/>
    </xf>
    <xf numFmtId="0" fontId="0" fillId="2" borderId="75" xfId="0" applyFill="1" applyBorder="1" applyAlignment="1">
      <alignment horizontal="center" vertical="center" shrinkToFit="1"/>
    </xf>
    <xf numFmtId="0" fontId="0" fillId="3" borderId="77" xfId="0" applyFill="1" applyBorder="1" applyAlignment="1">
      <alignment horizontal="center" vertical="center" shrinkToFit="1"/>
    </xf>
    <xf numFmtId="0" fontId="0" fillId="0" borderId="70" xfId="0" applyBorder="1" applyAlignment="1">
      <alignment horizontal="center" vertical="center" shrinkToFit="1"/>
    </xf>
    <xf numFmtId="0" fontId="0" fillId="2" borderId="72" xfId="0" applyFill="1" applyBorder="1" applyAlignment="1">
      <alignment vertical="center" shrinkToFit="1"/>
    </xf>
    <xf numFmtId="0" fontId="0" fillId="2" borderId="71" xfId="0" applyFill="1" applyBorder="1" applyAlignment="1">
      <alignment horizontal="center" vertical="center" shrinkToFit="1"/>
    </xf>
    <xf numFmtId="0" fontId="0" fillId="3" borderId="76" xfId="0" applyFill="1" applyBorder="1" applyAlignment="1">
      <alignment horizontal="center" vertical="center" shrinkToFit="1"/>
    </xf>
    <xf numFmtId="0" fontId="0" fillId="3" borderId="79" xfId="0" applyFill="1" applyBorder="1" applyAlignment="1">
      <alignment horizontal="center" vertical="center" shrinkToFit="1"/>
    </xf>
    <xf numFmtId="0" fontId="0" fillId="0" borderId="73" xfId="0" applyBorder="1" applyAlignment="1">
      <alignment horizontal="center" vertical="center" shrinkToFit="1"/>
    </xf>
    <xf numFmtId="0" fontId="0" fillId="2" borderId="73" xfId="0" applyFill="1" applyBorder="1" applyAlignment="1">
      <alignment horizontal="center" vertical="center" shrinkToFit="1"/>
    </xf>
    <xf numFmtId="0" fontId="0" fillId="0" borderId="74" xfId="0" applyBorder="1" applyAlignment="1">
      <alignment horizontal="center" vertical="center" shrinkToFit="1"/>
    </xf>
    <xf numFmtId="0" fontId="0" fillId="3" borderId="73" xfId="0" applyFill="1" applyBorder="1" applyAlignment="1">
      <alignment horizontal="center" vertical="center" shrinkToFit="1"/>
    </xf>
    <xf numFmtId="0" fontId="16" fillId="0" borderId="59" xfId="0" applyFont="1" applyBorder="1">
      <alignment vertical="center"/>
    </xf>
    <xf numFmtId="0" fontId="0" fillId="0" borderId="99" xfId="0" applyBorder="1">
      <alignment vertical="center"/>
    </xf>
    <xf numFmtId="0" fontId="0" fillId="2" borderId="0" xfId="0" applyFill="1" applyAlignment="1">
      <alignment horizontal="right" vertical="center"/>
    </xf>
    <xf numFmtId="0" fontId="0" fillId="2" borderId="0" xfId="0" applyFill="1" applyAlignment="1">
      <alignment horizontal="center" vertical="center"/>
    </xf>
    <xf numFmtId="0" fontId="0" fillId="2" borderId="0" xfId="0" applyFill="1">
      <alignment vertical="center"/>
    </xf>
    <xf numFmtId="0" fontId="14" fillId="0" borderId="0" xfId="1">
      <alignment vertical="center"/>
    </xf>
    <xf numFmtId="0" fontId="25" fillId="0" borderId="58" xfId="0" applyFont="1" applyBorder="1" applyAlignment="1">
      <alignment horizontal="center" vertical="center" wrapText="1"/>
    </xf>
    <xf numFmtId="0" fontId="0" fillId="0" borderId="19" xfId="0" applyBorder="1" applyAlignment="1">
      <alignment horizontal="center" vertical="center" shrinkToFit="1"/>
    </xf>
    <xf numFmtId="0" fontId="0" fillId="0" borderId="50" xfId="0" applyBorder="1" applyAlignment="1">
      <alignment horizontal="center" vertical="center" shrinkToFit="1"/>
    </xf>
    <xf numFmtId="0" fontId="0" fillId="0" borderId="20" xfId="0" applyBorder="1" applyAlignment="1">
      <alignment horizontal="center" vertical="center" shrinkToFit="1"/>
    </xf>
    <xf numFmtId="0" fontId="0" fillId="0" borderId="5" xfId="0" applyBorder="1" applyAlignment="1">
      <alignment horizontal="center" vertical="center" shrinkToFit="1"/>
    </xf>
    <xf numFmtId="0" fontId="0" fillId="0" borderId="23" xfId="0" applyBorder="1" applyAlignment="1">
      <alignment horizontal="center" vertical="center" shrinkToFit="1"/>
    </xf>
    <xf numFmtId="0" fontId="0" fillId="0" borderId="9" xfId="0" applyBorder="1" applyAlignment="1">
      <alignment horizontal="center" vertical="center" shrinkToFit="1"/>
    </xf>
    <xf numFmtId="0" fontId="0" fillId="0" borderId="94" xfId="0" applyBorder="1" applyAlignment="1">
      <alignment horizontal="center" vertical="center" shrinkToFit="1"/>
    </xf>
    <xf numFmtId="0" fontId="0" fillId="0" borderId="22" xfId="0" applyBorder="1" applyAlignment="1">
      <alignment horizontal="center" vertical="center" shrinkToFit="1"/>
    </xf>
    <xf numFmtId="0" fontId="0" fillId="0" borderId="8" xfId="0" applyBorder="1" applyAlignment="1">
      <alignment horizontal="center" vertical="center" shrinkToFit="1"/>
    </xf>
    <xf numFmtId="0" fontId="0" fillId="0" borderId="18" xfId="0" applyBorder="1" applyAlignment="1">
      <alignment vertical="center" shrinkToFit="1"/>
    </xf>
    <xf numFmtId="0" fontId="23" fillId="0" borderId="46" xfId="0" applyFont="1" applyBorder="1" applyAlignment="1">
      <alignment horizontal="center" vertical="center"/>
    </xf>
    <xf numFmtId="0" fontId="0" fillId="0" borderId="0" xfId="0" applyAlignment="1">
      <alignment horizontal="center" vertical="center" textRotation="255"/>
    </xf>
    <xf numFmtId="0" fontId="0" fillId="0" borderId="0" xfId="0" applyAlignment="1">
      <alignment horizontal="left" vertical="center"/>
    </xf>
    <xf numFmtId="0" fontId="0" fillId="0" borderId="54" xfId="0" applyBorder="1" applyAlignment="1">
      <alignment horizontal="left" vertical="center"/>
    </xf>
    <xf numFmtId="0" fontId="0" fillId="0" borderId="20" xfId="0" applyBorder="1" applyAlignment="1">
      <alignment horizontal="center" vertical="center"/>
    </xf>
    <xf numFmtId="0" fontId="0" fillId="0" borderId="61" xfId="0" applyBorder="1" applyAlignment="1">
      <alignment horizontal="center" vertical="center"/>
    </xf>
    <xf numFmtId="0" fontId="0" fillId="0" borderId="16" xfId="0" applyBorder="1" applyAlignment="1">
      <alignment horizontal="center" vertical="center"/>
    </xf>
    <xf numFmtId="0" fontId="0" fillId="0" borderId="47" xfId="0" applyBorder="1" applyAlignment="1">
      <alignment horizontal="center" vertical="center"/>
    </xf>
    <xf numFmtId="0" fontId="0" fillId="0" borderId="82" xfId="0" applyBorder="1" applyAlignment="1">
      <alignment horizontal="center" vertical="center"/>
    </xf>
    <xf numFmtId="0" fontId="0" fillId="0" borderId="85" xfId="0" applyBorder="1" applyAlignment="1">
      <alignment horizontal="center" vertical="center"/>
    </xf>
    <xf numFmtId="0" fontId="0" fillId="0" borderId="26" xfId="0" applyBorder="1" applyAlignment="1">
      <alignment horizontal="center" vertical="center" shrinkToFit="1"/>
    </xf>
    <xf numFmtId="0" fontId="0" fillId="0" borderId="8" xfId="0" applyBorder="1" applyAlignment="1">
      <alignment horizontal="center" vertical="center" shrinkToFit="1"/>
    </xf>
    <xf numFmtId="0" fontId="0" fillId="0" borderId="58" xfId="0" applyBorder="1" applyAlignment="1">
      <alignment horizontal="center" vertical="center" shrinkToFit="1"/>
    </xf>
    <xf numFmtId="0" fontId="0" fillId="0" borderId="48"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17" fillId="0" borderId="0" xfId="0" applyFont="1" applyAlignment="1">
      <alignment horizontal="left" vertical="center"/>
    </xf>
    <xf numFmtId="0" fontId="16" fillId="0" borderId="0" xfId="0" applyFont="1" applyAlignment="1">
      <alignment horizontal="left" vertical="center"/>
    </xf>
    <xf numFmtId="0" fontId="15" fillId="0" borderId="0" xfId="0" applyFont="1" applyAlignment="1">
      <alignment horizontal="left" vertical="center"/>
    </xf>
    <xf numFmtId="0" fontId="0" fillId="0" borderId="23" xfId="0" applyBorder="1" applyAlignment="1">
      <alignment horizontal="center" vertical="center"/>
    </xf>
    <xf numFmtId="0" fontId="0" fillId="0" borderId="37" xfId="0" applyBorder="1" applyAlignment="1">
      <alignment horizontal="center" vertical="center"/>
    </xf>
    <xf numFmtId="0" fontId="0" fillId="0" borderId="58" xfId="0" applyBorder="1" applyAlignment="1">
      <alignment horizontal="center" vertical="center"/>
    </xf>
    <xf numFmtId="0" fontId="0" fillId="0" borderId="48" xfId="0" applyBorder="1" applyAlignment="1">
      <alignment horizontal="center" vertical="center"/>
    </xf>
    <xf numFmtId="0" fontId="0" fillId="0" borderId="20" xfId="0" applyBorder="1" applyAlignment="1">
      <alignment horizontal="center" vertical="center" shrinkToFit="1"/>
    </xf>
    <xf numFmtId="0" fontId="0" fillId="0" borderId="19" xfId="0" applyBorder="1" applyAlignment="1">
      <alignment horizontal="center" vertical="center" shrinkToFit="1"/>
    </xf>
    <xf numFmtId="0" fontId="0" fillId="0" borderId="21" xfId="0" applyBorder="1" applyAlignment="1">
      <alignment horizontal="center" vertical="center" shrinkToFit="1"/>
    </xf>
    <xf numFmtId="176" fontId="0" fillId="0" borderId="20" xfId="0" applyNumberFormat="1" applyBorder="1" applyAlignment="1">
      <alignment horizontal="center" vertical="center" shrinkToFit="1"/>
    </xf>
    <xf numFmtId="176" fontId="0" fillId="0" borderId="19" xfId="0" applyNumberFormat="1" applyBorder="1" applyAlignment="1">
      <alignment horizontal="center" vertical="center" shrinkToFit="1"/>
    </xf>
    <xf numFmtId="176" fontId="0" fillId="0" borderId="21" xfId="0" applyNumberFormat="1" applyBorder="1" applyAlignment="1">
      <alignment horizontal="center" vertical="center" shrinkToFit="1"/>
    </xf>
    <xf numFmtId="0" fontId="0" fillId="0" borderId="37"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176" fontId="0" fillId="0" borderId="37" xfId="0" applyNumberFormat="1" applyBorder="1" applyAlignment="1">
      <alignment horizontal="center" vertical="center" shrinkToFit="1"/>
    </xf>
    <xf numFmtId="176" fontId="0" fillId="0" borderId="17" xfId="0" applyNumberFormat="1" applyBorder="1" applyAlignment="1">
      <alignment horizontal="center" vertical="center" shrinkToFit="1"/>
    </xf>
    <xf numFmtId="176" fontId="0" fillId="0" borderId="18" xfId="0" applyNumberFormat="1" applyBorder="1" applyAlignment="1">
      <alignment horizontal="center" vertical="center" shrinkToFit="1"/>
    </xf>
    <xf numFmtId="0" fontId="3" fillId="0" borderId="0" xfId="0" applyFont="1" applyAlignment="1">
      <alignment horizontal="center" vertical="center"/>
    </xf>
    <xf numFmtId="0" fontId="0" fillId="0" borderId="2" xfId="0" applyBorder="1" applyAlignment="1">
      <alignment horizontal="left"/>
    </xf>
    <xf numFmtId="0" fontId="0" fillId="0" borderId="36" xfId="0" applyBorder="1" applyAlignment="1">
      <alignment horizontal="center" vertical="center"/>
    </xf>
    <xf numFmtId="0" fontId="2" fillId="0" borderId="1" xfId="0" applyFont="1" applyBorder="1" applyAlignment="1">
      <alignment horizontal="center" shrinkToFit="1"/>
    </xf>
    <xf numFmtId="0" fontId="21" fillId="0" borderId="1" xfId="0" applyFont="1" applyBorder="1" applyAlignment="1">
      <alignment horizontal="right"/>
    </xf>
    <xf numFmtId="0" fontId="4" fillId="0" borderId="58" xfId="0" applyFont="1" applyBorder="1" applyAlignment="1">
      <alignment horizontal="center" vertical="center"/>
    </xf>
    <xf numFmtId="0" fontId="4" fillId="0" borderId="26" xfId="0" applyFont="1" applyBorder="1" applyAlignment="1">
      <alignment horizontal="center" vertical="center"/>
    </xf>
    <xf numFmtId="0" fontId="4" fillId="0" borderId="8" xfId="0" applyFont="1" applyBorder="1" applyAlignment="1">
      <alignment horizontal="center" vertical="center"/>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0" fillId="0" borderId="58" xfId="0" applyBorder="1" applyAlignment="1">
      <alignment horizontal="center" vertical="center" wrapText="1"/>
    </xf>
    <xf numFmtId="0" fontId="0" fillId="0" borderId="26" xfId="0" applyBorder="1" applyAlignment="1">
      <alignment horizontal="center" vertical="center" wrapText="1"/>
    </xf>
    <xf numFmtId="0" fontId="0" fillId="0" borderId="8" xfId="0" applyBorder="1" applyAlignment="1">
      <alignment horizontal="center" vertical="center" wrapText="1"/>
    </xf>
    <xf numFmtId="0" fontId="0" fillId="0" borderId="48"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textRotation="255"/>
    </xf>
    <xf numFmtId="0" fontId="0" fillId="0" borderId="47" xfId="0" applyBorder="1" applyAlignment="1">
      <alignment horizontal="center" vertical="center" textRotation="255"/>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18" fillId="0" borderId="0" xfId="0" applyFont="1" applyAlignment="1">
      <alignment horizontal="left" vertical="top" wrapText="1"/>
    </xf>
    <xf numFmtId="0" fontId="2" fillId="0" borderId="1" xfId="0" applyFont="1" applyBorder="1" applyAlignment="1">
      <alignment horizontal="left" shrinkToFit="1"/>
    </xf>
    <xf numFmtId="0" fontId="2" fillId="0" borderId="2" xfId="0" applyFont="1" applyBorder="1" applyAlignment="1">
      <alignment horizontal="center" shrinkToFit="1"/>
    </xf>
    <xf numFmtId="0" fontId="0" fillId="0" borderId="1" xfId="0" applyBorder="1" applyAlignment="1">
      <alignment horizontal="left"/>
    </xf>
    <xf numFmtId="0" fontId="5" fillId="0" borderId="0" xfId="0" applyFont="1" applyAlignment="1">
      <alignment horizontal="right" vertical="center"/>
    </xf>
    <xf numFmtId="0" fontId="5" fillId="0" borderId="0" xfId="0" applyFont="1" applyAlignment="1">
      <alignment horizontal="left" vertical="center"/>
    </xf>
    <xf numFmtId="0" fontId="24" fillId="0" borderId="86" xfId="0" applyFont="1" applyBorder="1" applyAlignment="1">
      <alignment horizontal="left" vertical="center" wrapText="1"/>
    </xf>
    <xf numFmtId="0" fontId="24" fillId="0" borderId="87" xfId="0" applyFont="1" applyBorder="1" applyAlignment="1">
      <alignment horizontal="left" vertical="center" wrapText="1"/>
    </xf>
    <xf numFmtId="0" fontId="24" fillId="0" borderId="88" xfId="0" applyFont="1" applyBorder="1" applyAlignment="1">
      <alignment horizontal="left" vertical="center" wrapText="1"/>
    </xf>
    <xf numFmtId="0" fontId="24" fillId="0" borderId="89" xfId="0" applyFont="1" applyBorder="1" applyAlignment="1">
      <alignment horizontal="left" vertical="center" wrapText="1"/>
    </xf>
    <xf numFmtId="0" fontId="24" fillId="0" borderId="0" xfId="0" applyFont="1" applyAlignment="1">
      <alignment horizontal="left" vertical="center" wrapText="1"/>
    </xf>
    <xf numFmtId="0" fontId="24" fillId="0" borderId="90" xfId="0" applyFont="1" applyBorder="1" applyAlignment="1">
      <alignment horizontal="left" vertical="center" wrapText="1"/>
    </xf>
    <xf numFmtId="0" fontId="24" fillId="0" borderId="91" xfId="0" applyFont="1" applyBorder="1" applyAlignment="1">
      <alignment horizontal="left" vertical="center" wrapText="1"/>
    </xf>
    <xf numFmtId="0" fontId="24" fillId="0" borderId="92" xfId="0" applyFont="1" applyBorder="1" applyAlignment="1">
      <alignment horizontal="left" vertical="center" wrapText="1"/>
    </xf>
    <xf numFmtId="0" fontId="24" fillId="0" borderId="93" xfId="0" applyFont="1" applyBorder="1" applyAlignment="1">
      <alignment horizontal="left" vertical="center" wrapText="1"/>
    </xf>
    <xf numFmtId="0" fontId="0" fillId="0" borderId="20" xfId="0" applyBorder="1" applyAlignment="1">
      <alignment horizontal="center" vertical="center" textRotation="255"/>
    </xf>
    <xf numFmtId="0" fontId="0" fillId="0" borderId="37" xfId="0" applyBorder="1" applyAlignment="1">
      <alignment horizontal="center" vertical="center" textRotation="255"/>
    </xf>
    <xf numFmtId="0" fontId="0" fillId="0" borderId="14" xfId="0" applyBorder="1" applyAlignment="1">
      <alignment horizontal="center" vertical="center"/>
    </xf>
    <xf numFmtId="0" fontId="0" fillId="0" borderId="25" xfId="0" applyBorder="1" applyAlignment="1">
      <alignment horizontal="center" vertical="center"/>
    </xf>
    <xf numFmtId="0" fontId="0" fillId="0" borderId="28" xfId="0" applyBorder="1" applyAlignment="1">
      <alignment horizontal="center" vertical="center"/>
    </xf>
    <xf numFmtId="0" fontId="0" fillId="0" borderId="22" xfId="0" applyBorder="1" applyAlignment="1">
      <alignment horizontal="center" vertical="center" textRotation="255"/>
    </xf>
    <xf numFmtId="0" fontId="0" fillId="0" borderId="33" xfId="0" applyBorder="1" applyAlignment="1">
      <alignment horizontal="center" vertical="center" textRotation="255"/>
    </xf>
    <xf numFmtId="0" fontId="0" fillId="0" borderId="11"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14" xfId="0" applyBorder="1" applyAlignment="1">
      <alignment horizontal="center" vertical="center" shrinkToFit="1"/>
    </xf>
    <xf numFmtId="0" fontId="0" fillId="0" borderId="25" xfId="0" applyBorder="1" applyAlignment="1">
      <alignment horizontal="center" vertical="center" shrinkToFit="1"/>
    </xf>
    <xf numFmtId="0" fontId="0" fillId="0" borderId="28" xfId="0" applyBorder="1" applyAlignment="1">
      <alignment horizontal="center" vertical="center" shrinkToFit="1"/>
    </xf>
    <xf numFmtId="0" fontId="0" fillId="0" borderId="46" xfId="0" applyBorder="1" applyAlignment="1">
      <alignment horizontal="center" vertical="center" shrinkToFit="1"/>
    </xf>
    <xf numFmtId="0" fontId="0" fillId="0" borderId="6" xfId="0" applyBorder="1" applyAlignment="1">
      <alignment horizontal="center" vertical="center" shrinkToFit="1"/>
    </xf>
    <xf numFmtId="0" fontId="0" fillId="0" borderId="32" xfId="0" applyBorder="1" applyAlignment="1">
      <alignment horizontal="center" vertical="center" shrinkToFit="1"/>
    </xf>
    <xf numFmtId="0" fontId="0" fillId="0" borderId="95" xfId="0" applyBorder="1" applyAlignment="1">
      <alignment horizontal="center" vertical="center" shrinkToFit="1"/>
    </xf>
    <xf numFmtId="0" fontId="0" fillId="0" borderId="96" xfId="0" applyBorder="1" applyAlignment="1">
      <alignment horizontal="center" vertical="center" shrinkToFit="1"/>
    </xf>
    <xf numFmtId="0" fontId="0" fillId="0" borderId="97" xfId="0" applyBorder="1" applyAlignment="1">
      <alignment horizontal="center" vertical="center" shrinkToFit="1"/>
    </xf>
    <xf numFmtId="0" fontId="0" fillId="4" borderId="60" xfId="0" applyFill="1" applyBorder="1" applyAlignment="1">
      <alignment horizontal="center" vertical="center" shrinkToFit="1"/>
    </xf>
    <xf numFmtId="0" fontId="0" fillId="4" borderId="45" xfId="0" applyFill="1" applyBorder="1" applyAlignment="1">
      <alignment horizontal="center" vertical="center" shrinkToFit="1"/>
    </xf>
    <xf numFmtId="0" fontId="18" fillId="0" borderId="12" xfId="0" applyFont="1" applyBorder="1" applyAlignment="1">
      <alignment horizontal="left" vertical="center" shrinkToFit="1"/>
    </xf>
    <xf numFmtId="0" fontId="8" fillId="0" borderId="62" xfId="0" applyFont="1" applyBorder="1" applyAlignment="1">
      <alignment horizontal="center" vertical="center" shrinkToFit="1"/>
    </xf>
    <xf numFmtId="0" fontId="8" fillId="0" borderId="63" xfId="0" applyFont="1" applyBorder="1" applyAlignment="1">
      <alignment horizontal="center" vertical="center" shrinkToFit="1"/>
    </xf>
    <xf numFmtId="0" fontId="0" fillId="0" borderId="60" xfId="0" applyBorder="1" applyAlignment="1">
      <alignment horizontal="center" vertical="center" shrinkToFit="1"/>
    </xf>
    <xf numFmtId="0" fontId="0" fillId="0" borderId="45" xfId="0" applyBorder="1" applyAlignment="1">
      <alignment horizontal="center" vertical="center" shrinkToFit="1"/>
    </xf>
    <xf numFmtId="0" fontId="23" fillId="0" borderId="66" xfId="0" applyFont="1" applyBorder="1" applyAlignment="1">
      <alignment horizontal="center" vertical="center"/>
    </xf>
    <xf numFmtId="0" fontId="23" fillId="0" borderId="38" xfId="0" applyFont="1" applyBorder="1" applyAlignment="1">
      <alignment horizontal="center" vertical="center"/>
    </xf>
    <xf numFmtId="0" fontId="22" fillId="0" borderId="0" xfId="0" applyFont="1" applyAlignment="1">
      <alignment horizontal="center" vertical="center"/>
    </xf>
    <xf numFmtId="0" fontId="23" fillId="0" borderId="68" xfId="0" applyFont="1" applyBorder="1" applyAlignment="1">
      <alignment horizontal="center" vertical="center"/>
    </xf>
    <xf numFmtId="0" fontId="23" fillId="0" borderId="45" xfId="0" applyFont="1" applyBorder="1" applyAlignment="1">
      <alignment horizontal="center" vertical="center"/>
    </xf>
    <xf numFmtId="0" fontId="22" fillId="0" borderId="12" xfId="0" applyFont="1" applyBorder="1" applyAlignment="1">
      <alignment horizontal="center" vertical="center"/>
    </xf>
    <xf numFmtId="0" fontId="23" fillId="0" borderId="65" xfId="0" applyFont="1" applyBorder="1" applyAlignment="1">
      <alignment horizontal="center" vertical="center"/>
    </xf>
    <xf numFmtId="0" fontId="23" fillId="0" borderId="18" xfId="0" applyFont="1" applyBorder="1" applyAlignment="1">
      <alignment horizontal="center" vertical="center"/>
    </xf>
    <xf numFmtId="0" fontId="23" fillId="0" borderId="0" xfId="0" applyFont="1" applyAlignment="1">
      <alignment horizontal="center" vertical="center"/>
    </xf>
    <xf numFmtId="0" fontId="23" fillId="0" borderId="64" xfId="0" applyFont="1" applyBorder="1" applyAlignment="1">
      <alignment horizontal="center" vertical="center"/>
    </xf>
    <xf numFmtId="0" fontId="23" fillId="0" borderId="21" xfId="0" applyFont="1" applyBorder="1" applyAlignment="1">
      <alignment horizontal="center" vertical="center"/>
    </xf>
    <xf numFmtId="0" fontId="23" fillId="0" borderId="100" xfId="0" applyFont="1" applyBorder="1" applyAlignment="1">
      <alignment horizontal="center" vertical="center"/>
    </xf>
    <xf numFmtId="0" fontId="23" fillId="0" borderId="9" xfId="0" applyFont="1" applyBorder="1" applyAlignment="1">
      <alignment horizontal="center" vertical="center"/>
    </xf>
  </cellXfs>
  <cellStyles count="2">
    <cellStyle name="ハイパーリンク" xfId="1" builtinId="8"/>
    <cellStyle name="標準" xfId="0" builtinId="0"/>
  </cellStyles>
  <dxfs count="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omaya.kensuke.aa@spec.ed.jp" TargetMode="External"/><Relationship Id="rId1" Type="http://schemas.openxmlformats.org/officeDocument/2006/relationships/hyperlink" Target="mailto:uchida.yuuki.13@spec.ed.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S39"/>
  <sheetViews>
    <sheetView topLeftCell="A18" workbookViewId="0">
      <selection activeCell="D18" sqref="D18"/>
    </sheetView>
  </sheetViews>
  <sheetFormatPr defaultRowHeight="13.2" x14ac:dyDescent="0.2"/>
  <cols>
    <col min="1" max="1" width="4.44140625" customWidth="1"/>
    <col min="2" max="3" width="5.109375" customWidth="1"/>
    <col min="4" max="4" width="16.21875" customWidth="1"/>
    <col min="5" max="5" width="3.44140625" customWidth="1"/>
    <col min="6" max="6" width="6.21875" customWidth="1"/>
    <col min="10" max="21" width="1.44140625" customWidth="1"/>
  </cols>
  <sheetData>
    <row r="2" spans="1:19" x14ac:dyDescent="0.2">
      <c r="A2" s="21" t="s">
        <v>35</v>
      </c>
      <c r="B2" t="s">
        <v>27</v>
      </c>
    </row>
    <row r="3" spans="1:19" x14ac:dyDescent="0.2">
      <c r="A3" s="21"/>
      <c r="B3" t="s">
        <v>146</v>
      </c>
    </row>
    <row r="4" spans="1:19" x14ac:dyDescent="0.2">
      <c r="A4" s="21"/>
      <c r="B4" t="s">
        <v>28</v>
      </c>
    </row>
    <row r="5" spans="1:19" x14ac:dyDescent="0.2">
      <c r="A5" s="21"/>
      <c r="B5" t="s">
        <v>14</v>
      </c>
      <c r="C5" s="1"/>
    </row>
    <row r="6" spans="1:19" x14ac:dyDescent="0.2">
      <c r="A6" s="21"/>
      <c r="B6" s="1"/>
      <c r="C6" s="1"/>
      <c r="M6" s="2"/>
      <c r="N6" s="2"/>
      <c r="O6" s="5"/>
      <c r="P6" s="2"/>
      <c r="Q6" s="2"/>
    </row>
    <row r="7" spans="1:19" ht="13.8" thickBot="1" x14ac:dyDescent="0.25">
      <c r="A7" s="21"/>
      <c r="B7" s="1" t="s">
        <v>11</v>
      </c>
      <c r="C7" s="34" t="s">
        <v>36</v>
      </c>
      <c r="D7" s="35" t="s">
        <v>15</v>
      </c>
      <c r="E7" s="35"/>
      <c r="F7" s="35"/>
      <c r="G7" s="35"/>
      <c r="L7" s="4"/>
      <c r="Q7" s="3"/>
    </row>
    <row r="8" spans="1:19" x14ac:dyDescent="0.2">
      <c r="A8" s="21"/>
      <c r="B8" s="28" t="s">
        <v>12</v>
      </c>
      <c r="C8" s="1" t="s">
        <v>36</v>
      </c>
      <c r="D8" t="s">
        <v>16</v>
      </c>
      <c r="H8" s="29"/>
      <c r="K8" s="2"/>
      <c r="L8" s="5"/>
      <c r="M8" s="2"/>
      <c r="Q8" s="5"/>
      <c r="R8" s="2"/>
    </row>
    <row r="9" spans="1:19" x14ac:dyDescent="0.2">
      <c r="A9" s="21"/>
      <c r="B9" s="120"/>
      <c r="C9" s="1"/>
      <c r="D9" s="206" t="s">
        <v>85</v>
      </c>
      <c r="E9" s="206"/>
      <c r="F9" s="206"/>
      <c r="G9" s="206"/>
      <c r="H9" s="207"/>
      <c r="K9" s="7"/>
      <c r="N9" s="188"/>
      <c r="Q9" s="7"/>
      <c r="S9" s="188"/>
    </row>
    <row r="10" spans="1:19" x14ac:dyDescent="0.2">
      <c r="A10" s="21"/>
      <c r="B10" s="30"/>
      <c r="D10" s="21" t="s">
        <v>17</v>
      </c>
      <c r="E10" s="1" t="s">
        <v>36</v>
      </c>
      <c r="F10" s="1">
        <v>1</v>
      </c>
      <c r="G10" t="s">
        <v>12</v>
      </c>
      <c r="H10" s="32"/>
      <c r="J10" s="4"/>
      <c r="M10" s="4"/>
      <c r="P10" s="4"/>
      <c r="Q10" s="188"/>
      <c r="R10" s="4"/>
    </row>
    <row r="11" spans="1:19" x14ac:dyDescent="0.2">
      <c r="A11" s="38"/>
      <c r="D11" s="21" t="s">
        <v>18</v>
      </c>
      <c r="E11" s="1" t="s">
        <v>36</v>
      </c>
      <c r="F11" s="1">
        <v>2</v>
      </c>
      <c r="G11" t="s">
        <v>12</v>
      </c>
      <c r="H11" s="32"/>
      <c r="J11" s="4"/>
      <c r="M11" s="5"/>
      <c r="N11" s="2"/>
      <c r="P11" s="4"/>
      <c r="R11" s="4"/>
    </row>
    <row r="12" spans="1:19" x14ac:dyDescent="0.2">
      <c r="A12" s="38"/>
      <c r="D12" s="189" t="s">
        <v>19</v>
      </c>
      <c r="E12" s="190" t="s">
        <v>36</v>
      </c>
      <c r="F12" s="190">
        <v>4</v>
      </c>
      <c r="G12" s="191" t="s">
        <v>12</v>
      </c>
      <c r="H12" s="31" t="s">
        <v>40</v>
      </c>
      <c r="J12" s="4"/>
      <c r="L12" s="4"/>
      <c r="N12" s="4"/>
      <c r="P12" s="4"/>
      <c r="R12" s="4"/>
    </row>
    <row r="13" spans="1:19" x14ac:dyDescent="0.2">
      <c r="A13" s="21"/>
      <c r="B13" s="30"/>
      <c r="D13" s="21" t="s">
        <v>41</v>
      </c>
      <c r="E13" s="1" t="s">
        <v>36</v>
      </c>
      <c r="F13" s="1">
        <v>8</v>
      </c>
      <c r="G13" t="s">
        <v>12</v>
      </c>
      <c r="H13" s="32"/>
      <c r="J13" s="4"/>
      <c r="L13" s="4"/>
      <c r="N13" s="4"/>
      <c r="P13" s="4"/>
      <c r="R13" s="4"/>
    </row>
    <row r="14" spans="1:19" ht="13.5" customHeight="1" x14ac:dyDescent="0.2">
      <c r="A14" s="21"/>
      <c r="B14" s="30"/>
      <c r="D14" s="21" t="s">
        <v>42</v>
      </c>
      <c r="E14" s="1" t="s">
        <v>36</v>
      </c>
      <c r="F14" s="1">
        <v>16</v>
      </c>
      <c r="G14" t="s">
        <v>12</v>
      </c>
      <c r="H14" s="32"/>
      <c r="J14" s="205" t="s">
        <v>20</v>
      </c>
      <c r="K14" s="205"/>
      <c r="L14" s="205" t="s">
        <v>37</v>
      </c>
      <c r="M14" s="205"/>
      <c r="N14" s="205" t="s">
        <v>37</v>
      </c>
      <c r="O14" s="205"/>
      <c r="P14" s="205" t="s">
        <v>20</v>
      </c>
      <c r="Q14" s="205"/>
      <c r="R14" s="205" t="s">
        <v>20</v>
      </c>
      <c r="S14" s="205"/>
    </row>
    <row r="15" spans="1:19" x14ac:dyDescent="0.2">
      <c r="A15" s="21"/>
      <c r="B15" s="30"/>
      <c r="D15" s="21" t="s">
        <v>43</v>
      </c>
      <c r="E15" s="1" t="s">
        <v>36</v>
      </c>
      <c r="F15" s="1">
        <v>32</v>
      </c>
      <c r="G15" t="s">
        <v>12</v>
      </c>
      <c r="H15" s="32"/>
      <c r="J15" s="205"/>
      <c r="K15" s="205"/>
      <c r="L15" s="205"/>
      <c r="M15" s="205"/>
      <c r="N15" s="205"/>
      <c r="O15" s="205"/>
      <c r="P15" s="205"/>
      <c r="Q15" s="205"/>
      <c r="R15" s="205"/>
      <c r="S15" s="205"/>
    </row>
    <row r="16" spans="1:19" x14ac:dyDescent="0.2">
      <c r="A16" s="21"/>
      <c r="B16" s="30"/>
      <c r="D16" s="21" t="s">
        <v>44</v>
      </c>
      <c r="E16" s="1" t="s">
        <v>36</v>
      </c>
      <c r="F16" s="1">
        <v>64</v>
      </c>
      <c r="G16" t="s">
        <v>12</v>
      </c>
      <c r="H16" s="32"/>
      <c r="J16" s="205"/>
      <c r="K16" s="205"/>
      <c r="L16" s="205"/>
      <c r="M16" s="205"/>
      <c r="N16" s="205"/>
      <c r="O16" s="205"/>
      <c r="P16" s="205"/>
      <c r="Q16" s="205"/>
      <c r="R16" s="205"/>
      <c r="S16" s="205"/>
    </row>
    <row r="17" spans="1:19" x14ac:dyDescent="0.2">
      <c r="A17" s="21"/>
      <c r="B17" s="30"/>
      <c r="D17" s="189" t="s">
        <v>21</v>
      </c>
      <c r="E17" s="190" t="s">
        <v>36</v>
      </c>
      <c r="F17" s="190">
        <v>128</v>
      </c>
      <c r="G17" s="191" t="s">
        <v>12</v>
      </c>
      <c r="H17" s="31" t="s">
        <v>40</v>
      </c>
      <c r="J17" s="205"/>
      <c r="K17" s="205"/>
      <c r="L17" s="205"/>
      <c r="M17" s="205"/>
      <c r="N17" s="205"/>
      <c r="O17" s="205"/>
      <c r="P17" s="205"/>
      <c r="Q17" s="205"/>
      <c r="R17" s="205"/>
      <c r="S17" s="205"/>
    </row>
    <row r="18" spans="1:19" x14ac:dyDescent="0.2">
      <c r="A18" s="21"/>
      <c r="B18" s="30"/>
      <c r="D18" s="189" t="s">
        <v>22</v>
      </c>
      <c r="E18" s="190" t="s">
        <v>36</v>
      </c>
      <c r="F18" s="190">
        <v>256</v>
      </c>
      <c r="G18" s="191" t="s">
        <v>12</v>
      </c>
      <c r="H18" s="31" t="s">
        <v>40</v>
      </c>
    </row>
    <row r="19" spans="1:19" ht="13.8" thickBot="1" x14ac:dyDescent="0.25">
      <c r="A19" s="21"/>
      <c r="B19" s="33"/>
      <c r="C19" s="35"/>
      <c r="D19" s="37" t="s">
        <v>13</v>
      </c>
      <c r="E19" s="34" t="s">
        <v>36</v>
      </c>
      <c r="F19" s="34" t="s">
        <v>13</v>
      </c>
      <c r="G19" s="35" t="s">
        <v>12</v>
      </c>
      <c r="H19" s="36"/>
    </row>
    <row r="20" spans="1:19" ht="29.25" customHeight="1" x14ac:dyDescent="0.2">
      <c r="A20" s="21"/>
      <c r="D20" t="s">
        <v>23</v>
      </c>
    </row>
    <row r="21" spans="1:19" ht="16.2" x14ac:dyDescent="0.2">
      <c r="A21" s="21"/>
      <c r="B21" s="9" t="s">
        <v>24</v>
      </c>
      <c r="C21" s="1" t="s">
        <v>38</v>
      </c>
      <c r="D21" s="10" t="s">
        <v>39</v>
      </c>
      <c r="E21" s="8"/>
      <c r="F21" s="8"/>
      <c r="G21" s="8"/>
      <c r="H21" s="8"/>
      <c r="I21" s="8"/>
    </row>
    <row r="22" spans="1:19" x14ac:dyDescent="0.2">
      <c r="A22" s="21" t="s">
        <v>45</v>
      </c>
      <c r="B22" t="s">
        <v>130</v>
      </c>
    </row>
    <row r="23" spans="1:19" x14ac:dyDescent="0.2">
      <c r="A23" s="21"/>
      <c r="B23" s="44" t="s">
        <v>131</v>
      </c>
    </row>
    <row r="24" spans="1:19" x14ac:dyDescent="0.2">
      <c r="A24" s="21" t="s">
        <v>46</v>
      </c>
      <c r="B24" t="s">
        <v>132</v>
      </c>
    </row>
    <row r="25" spans="1:19" x14ac:dyDescent="0.2">
      <c r="A25" s="21"/>
      <c r="B25" t="s">
        <v>133</v>
      </c>
    </row>
    <row r="26" spans="1:19" x14ac:dyDescent="0.2">
      <c r="A26" s="21"/>
      <c r="B26" s="26" t="s">
        <v>134</v>
      </c>
    </row>
    <row r="27" spans="1:19" x14ac:dyDescent="0.2">
      <c r="A27" s="21"/>
    </row>
    <row r="28" spans="1:19" x14ac:dyDescent="0.2">
      <c r="A28" s="21"/>
      <c r="B28" t="s">
        <v>25</v>
      </c>
    </row>
    <row r="29" spans="1:19" x14ac:dyDescent="0.2">
      <c r="A29" s="21"/>
      <c r="B29" t="s">
        <v>26</v>
      </c>
    </row>
    <row r="30" spans="1:19" x14ac:dyDescent="0.2">
      <c r="A30" s="21"/>
    </row>
    <row r="31" spans="1:19" x14ac:dyDescent="0.2">
      <c r="A31" s="21"/>
      <c r="B31" s="96" t="s">
        <v>95</v>
      </c>
      <c r="H31" s="96" t="s">
        <v>81</v>
      </c>
    </row>
    <row r="32" spans="1:19" x14ac:dyDescent="0.2">
      <c r="A32" s="21"/>
      <c r="B32" t="s">
        <v>135</v>
      </c>
      <c r="H32" t="s">
        <v>96</v>
      </c>
    </row>
    <row r="33" spans="1:16" x14ac:dyDescent="0.2">
      <c r="A33" s="21"/>
      <c r="B33" t="s">
        <v>136</v>
      </c>
      <c r="H33" t="s">
        <v>82</v>
      </c>
    </row>
    <row r="34" spans="1:16" x14ac:dyDescent="0.2">
      <c r="B34" t="s">
        <v>83</v>
      </c>
      <c r="H34" t="s">
        <v>83</v>
      </c>
    </row>
    <row r="35" spans="1:16" x14ac:dyDescent="0.2">
      <c r="B35" t="s">
        <v>137</v>
      </c>
      <c r="H35" t="s">
        <v>164</v>
      </c>
    </row>
    <row r="36" spans="1:16" x14ac:dyDescent="0.2">
      <c r="B36" s="192" t="s">
        <v>138</v>
      </c>
      <c r="H36" s="192" t="s">
        <v>165</v>
      </c>
    </row>
    <row r="38" spans="1:16" x14ac:dyDescent="0.2">
      <c r="H38" s="206"/>
      <c r="I38" s="206"/>
      <c r="J38" s="206"/>
      <c r="K38" s="206"/>
      <c r="L38" s="206"/>
      <c r="M38" s="206"/>
      <c r="N38" s="206"/>
      <c r="O38" s="206"/>
      <c r="P38" s="206"/>
    </row>
    <row r="39" spans="1:16" x14ac:dyDescent="0.2">
      <c r="I39" s="27"/>
    </row>
  </sheetData>
  <mergeCells count="7">
    <mergeCell ref="R14:S17"/>
    <mergeCell ref="H38:P38"/>
    <mergeCell ref="D9:H9"/>
    <mergeCell ref="J14:K17"/>
    <mergeCell ref="L14:M17"/>
    <mergeCell ref="N14:O17"/>
    <mergeCell ref="P14:Q17"/>
  </mergeCells>
  <phoneticPr fontId="1"/>
  <hyperlinks>
    <hyperlink ref="B36" r:id="rId1" xr:uid="{00000000-0004-0000-0000-000000000000}"/>
    <hyperlink ref="H36" r:id="rId2" xr:uid="{98A84F27-F401-40F9-8323-5E28190C2AB3}"/>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1"/>
  <sheetViews>
    <sheetView view="pageBreakPreview" zoomScale="70" zoomScaleNormal="100" zoomScaleSheetLayoutView="70" workbookViewId="0">
      <pane xSplit="1" ySplit="9" topLeftCell="B10" activePane="bottomRight" state="frozen"/>
      <selection pane="topRight" activeCell="B1" sqref="B1"/>
      <selection pane="bottomLeft" activeCell="A9" sqref="A9"/>
      <selection pane="bottomRight" activeCell="F17" sqref="F17"/>
    </sheetView>
  </sheetViews>
  <sheetFormatPr defaultRowHeight="13.2" x14ac:dyDescent="0.2"/>
  <cols>
    <col min="1" max="1" width="11.44140625" customWidth="1"/>
    <col min="2" max="3" width="16.5546875" customWidth="1"/>
    <col min="4" max="4" width="4.21875" customWidth="1"/>
    <col min="5" max="16" width="4.44140625" customWidth="1"/>
    <col min="17" max="17" width="11.21875" customWidth="1"/>
  </cols>
  <sheetData>
    <row r="1" spans="1:17" ht="18.75" customHeight="1" thickBot="1" x14ac:dyDescent="0.25">
      <c r="B1" s="44"/>
      <c r="E1" s="220" t="s">
        <v>80</v>
      </c>
      <c r="F1" s="220"/>
      <c r="G1" s="220"/>
      <c r="H1" s="220"/>
      <c r="I1" s="220"/>
      <c r="J1" s="220"/>
      <c r="K1" s="220"/>
      <c r="L1" s="220"/>
      <c r="M1" s="220"/>
      <c r="N1" s="220"/>
      <c r="O1" s="220"/>
      <c r="P1" s="220"/>
      <c r="Q1" s="220"/>
    </row>
    <row r="2" spans="1:17" ht="18.75" customHeight="1" thickBot="1" x14ac:dyDescent="0.25">
      <c r="A2" t="s">
        <v>0</v>
      </c>
      <c r="B2" s="12" t="s">
        <v>29</v>
      </c>
      <c r="C2" t="s">
        <v>1</v>
      </c>
      <c r="E2" s="221" t="s">
        <v>92</v>
      </c>
      <c r="F2" s="221"/>
      <c r="G2" s="221"/>
      <c r="H2" s="221"/>
      <c r="I2" s="221"/>
      <c r="J2" s="221"/>
      <c r="K2" s="221"/>
      <c r="L2" s="221"/>
      <c r="M2" s="221"/>
      <c r="N2" s="221"/>
      <c r="O2" s="221"/>
      <c r="P2" s="221"/>
      <c r="Q2" s="221"/>
    </row>
    <row r="3" spans="1:17" ht="18.75" customHeight="1" thickBot="1" x14ac:dyDescent="0.25">
      <c r="A3" t="s">
        <v>2</v>
      </c>
      <c r="B3" s="12" t="s">
        <v>30</v>
      </c>
      <c r="E3" s="222" t="s">
        <v>124</v>
      </c>
      <c r="F3" s="222"/>
      <c r="G3" s="222"/>
      <c r="H3" s="222"/>
      <c r="I3" s="222"/>
      <c r="J3" s="222"/>
      <c r="K3" s="222"/>
      <c r="L3" s="222"/>
      <c r="M3" s="222"/>
      <c r="N3" s="222"/>
      <c r="O3" s="222"/>
      <c r="P3" s="222"/>
      <c r="Q3" s="222"/>
    </row>
    <row r="4" spans="1:17" ht="18.75" customHeight="1" thickBot="1" x14ac:dyDescent="0.25">
      <c r="A4" t="s">
        <v>4</v>
      </c>
      <c r="B4" s="12" t="s">
        <v>49</v>
      </c>
      <c r="E4" s="222" t="s">
        <v>93</v>
      </c>
      <c r="F4" s="222"/>
      <c r="G4" s="222"/>
      <c r="H4" s="222"/>
      <c r="I4" s="222"/>
      <c r="J4" s="222"/>
      <c r="K4" s="222"/>
      <c r="L4" s="222"/>
      <c r="M4" s="222"/>
      <c r="N4" s="222"/>
      <c r="O4" s="222"/>
      <c r="P4" s="222"/>
      <c r="Q4" s="222"/>
    </row>
    <row r="5" spans="1:17" ht="18.75" customHeight="1" thickBot="1" x14ac:dyDescent="0.25">
      <c r="A5" t="s">
        <v>5</v>
      </c>
      <c r="B5" s="94" t="s">
        <v>76</v>
      </c>
      <c r="C5" s="187"/>
      <c r="D5" s="90"/>
      <c r="E5" s="222" t="s">
        <v>125</v>
      </c>
      <c r="F5" s="222"/>
      <c r="G5" s="222"/>
      <c r="H5" s="222"/>
      <c r="I5" s="222"/>
      <c r="J5" s="222"/>
      <c r="K5" s="222"/>
      <c r="L5" s="222"/>
      <c r="M5" s="222"/>
      <c r="N5" s="222"/>
      <c r="O5" s="222"/>
      <c r="P5" s="222"/>
      <c r="Q5" s="222"/>
    </row>
    <row r="6" spans="1:17" ht="18.75" customHeight="1" x14ac:dyDescent="0.2">
      <c r="B6" s="90" t="s">
        <v>126</v>
      </c>
      <c r="C6" s="136"/>
      <c r="D6" s="136"/>
      <c r="E6" s="222"/>
      <c r="F6" s="222"/>
      <c r="G6" s="222"/>
      <c r="H6" s="222"/>
      <c r="I6" s="222"/>
      <c r="J6" s="222"/>
      <c r="K6" s="222"/>
      <c r="L6" s="222"/>
      <c r="M6" s="222"/>
      <c r="N6" s="222"/>
      <c r="O6" s="222"/>
      <c r="P6" s="222"/>
      <c r="Q6" s="222"/>
    </row>
    <row r="7" spans="1:17" ht="18.75" customHeight="1" thickBot="1" x14ac:dyDescent="0.25">
      <c r="A7" s="105"/>
      <c r="B7" s="90" t="s">
        <v>117</v>
      </c>
      <c r="C7" s="90"/>
      <c r="D7" s="90"/>
      <c r="E7" s="90"/>
      <c r="F7" s="90"/>
      <c r="G7" s="90"/>
      <c r="H7" s="90"/>
      <c r="I7" s="90"/>
      <c r="J7" s="90"/>
      <c r="K7" s="90"/>
      <c r="L7" s="90"/>
      <c r="M7" s="90"/>
      <c r="N7" s="90"/>
      <c r="O7" s="90"/>
      <c r="P7" s="90"/>
      <c r="Q7" s="90"/>
    </row>
    <row r="8" spans="1:17" ht="15" customHeight="1" x14ac:dyDescent="0.2">
      <c r="A8" s="210" t="s">
        <v>7</v>
      </c>
      <c r="B8" s="97" t="s">
        <v>8</v>
      </c>
      <c r="C8" s="99" t="s">
        <v>50</v>
      </c>
      <c r="D8" s="106" t="s">
        <v>52</v>
      </c>
      <c r="E8" s="216" t="s">
        <v>158</v>
      </c>
      <c r="F8" s="214"/>
      <c r="G8" s="214"/>
      <c r="H8" s="215"/>
      <c r="I8" s="214" t="s">
        <v>159</v>
      </c>
      <c r="J8" s="214"/>
      <c r="K8" s="214"/>
      <c r="L8" s="215"/>
      <c r="M8" s="214" t="s">
        <v>160</v>
      </c>
      <c r="N8" s="214"/>
      <c r="O8" s="214"/>
      <c r="P8" s="215"/>
    </row>
    <row r="9" spans="1:17" ht="15" customHeight="1" thickBot="1" x14ac:dyDescent="0.25">
      <c r="A9" s="211"/>
      <c r="B9" s="91" t="s">
        <v>9</v>
      </c>
      <c r="C9" s="100" t="s">
        <v>51</v>
      </c>
      <c r="D9" s="107" t="s">
        <v>53</v>
      </c>
      <c r="E9" s="217" t="s">
        <v>48</v>
      </c>
      <c r="F9" s="218"/>
      <c r="G9" s="218"/>
      <c r="H9" s="219"/>
      <c r="I9" s="218" t="s">
        <v>48</v>
      </c>
      <c r="J9" s="218"/>
      <c r="K9" s="218"/>
      <c r="L9" s="219"/>
      <c r="M9" s="218" t="s">
        <v>48</v>
      </c>
      <c r="N9" s="218"/>
      <c r="O9" s="218"/>
      <c r="P9" s="219"/>
    </row>
    <row r="10" spans="1:17" ht="18.75" customHeight="1" x14ac:dyDescent="0.2">
      <c r="A10" s="208">
        <v>1</v>
      </c>
      <c r="B10" s="13" t="s">
        <v>63</v>
      </c>
      <c r="C10" s="40" t="s">
        <v>139</v>
      </c>
      <c r="D10" s="108">
        <v>3</v>
      </c>
      <c r="E10" s="113">
        <v>100</v>
      </c>
      <c r="F10" s="101" t="s">
        <v>11</v>
      </c>
      <c r="G10" s="17">
        <v>32</v>
      </c>
      <c r="H10" s="102" t="s">
        <v>12</v>
      </c>
      <c r="I10" s="22">
        <v>150</v>
      </c>
      <c r="J10" s="101" t="s">
        <v>11</v>
      </c>
      <c r="K10" s="17">
        <v>24</v>
      </c>
      <c r="L10" s="102" t="s">
        <v>12</v>
      </c>
      <c r="M10" s="22">
        <v>50</v>
      </c>
      <c r="N10" s="101" t="s">
        <v>11</v>
      </c>
      <c r="O10" s="17">
        <v>1</v>
      </c>
      <c r="P10" s="102" t="s">
        <v>12</v>
      </c>
    </row>
    <row r="11" spans="1:17" ht="18.75" customHeight="1" thickBot="1" x14ac:dyDescent="0.25">
      <c r="A11" s="209"/>
      <c r="B11" s="14" t="s">
        <v>64</v>
      </c>
      <c r="C11" s="41" t="s">
        <v>140</v>
      </c>
      <c r="D11" s="109">
        <v>2</v>
      </c>
      <c r="E11" s="114">
        <v>100</v>
      </c>
      <c r="F11" s="6" t="s">
        <v>11</v>
      </c>
      <c r="G11" s="18">
        <v>32</v>
      </c>
      <c r="H11" s="11" t="s">
        <v>12</v>
      </c>
      <c r="I11" s="23">
        <v>150</v>
      </c>
      <c r="J11" s="6" t="s">
        <v>11</v>
      </c>
      <c r="K11" s="18">
        <v>24</v>
      </c>
      <c r="L11" s="11" t="s">
        <v>12</v>
      </c>
      <c r="M11" s="23">
        <v>50</v>
      </c>
      <c r="N11" s="6" t="s">
        <v>11</v>
      </c>
      <c r="O11" s="18">
        <v>1</v>
      </c>
      <c r="P11" s="11" t="s">
        <v>12</v>
      </c>
    </row>
    <row r="12" spans="1:17" ht="18.75" customHeight="1" x14ac:dyDescent="0.2">
      <c r="A12" s="210">
        <v>2</v>
      </c>
      <c r="B12" s="13" t="s">
        <v>78</v>
      </c>
      <c r="C12" s="40" t="s">
        <v>141</v>
      </c>
      <c r="D12" s="108">
        <v>2</v>
      </c>
      <c r="E12" s="113">
        <v>125</v>
      </c>
      <c r="F12" s="101" t="s">
        <v>11</v>
      </c>
      <c r="G12" s="17">
        <v>64</v>
      </c>
      <c r="H12" s="102" t="s">
        <v>12</v>
      </c>
      <c r="I12" s="22">
        <v>120</v>
      </c>
      <c r="J12" s="101" t="s">
        <v>11</v>
      </c>
      <c r="K12" s="17">
        <v>64</v>
      </c>
      <c r="L12" s="102" t="s">
        <v>12</v>
      </c>
      <c r="M12" s="22">
        <v>55</v>
      </c>
      <c r="N12" s="101" t="s">
        <v>11</v>
      </c>
      <c r="O12" s="17">
        <v>32</v>
      </c>
      <c r="P12" s="102" t="s">
        <v>12</v>
      </c>
    </row>
    <row r="13" spans="1:17" ht="18.75" customHeight="1" thickBot="1" x14ac:dyDescent="0.25">
      <c r="A13" s="211"/>
      <c r="B13" s="15" t="s">
        <v>79</v>
      </c>
      <c r="C13" s="42" t="s">
        <v>142</v>
      </c>
      <c r="D13" s="110">
        <v>2</v>
      </c>
      <c r="E13" s="115">
        <v>125</v>
      </c>
      <c r="F13" s="103" t="s">
        <v>11</v>
      </c>
      <c r="G13" s="19">
        <v>64</v>
      </c>
      <c r="H13" s="104" t="s">
        <v>12</v>
      </c>
      <c r="I13" s="24">
        <v>120</v>
      </c>
      <c r="J13" s="103" t="s">
        <v>11</v>
      </c>
      <c r="K13" s="19">
        <v>64</v>
      </c>
      <c r="L13" s="104" t="s">
        <v>12</v>
      </c>
      <c r="M13" s="24">
        <v>55</v>
      </c>
      <c r="N13" s="103" t="s">
        <v>11</v>
      </c>
      <c r="O13" s="19">
        <v>32</v>
      </c>
      <c r="P13" s="104" t="s">
        <v>12</v>
      </c>
    </row>
    <row r="14" spans="1:17" ht="18.75" customHeight="1" x14ac:dyDescent="0.2">
      <c r="A14" s="210">
        <v>3</v>
      </c>
      <c r="B14" s="16" t="s">
        <v>88</v>
      </c>
      <c r="C14" s="43" t="s">
        <v>91</v>
      </c>
      <c r="D14" s="111">
        <v>1</v>
      </c>
      <c r="E14" s="113">
        <v>150</v>
      </c>
      <c r="F14" s="101" t="s">
        <v>11</v>
      </c>
      <c r="G14" s="17">
        <v>128</v>
      </c>
      <c r="H14" s="102" t="s">
        <v>12</v>
      </c>
      <c r="I14" s="25"/>
      <c r="J14" s="92" t="s">
        <v>11</v>
      </c>
      <c r="K14" s="20"/>
      <c r="L14" s="93" t="s">
        <v>12</v>
      </c>
      <c r="M14" s="25">
        <v>60</v>
      </c>
      <c r="N14" s="92" t="s">
        <v>11</v>
      </c>
      <c r="O14" s="20">
        <v>128</v>
      </c>
      <c r="P14" s="93" t="s">
        <v>12</v>
      </c>
    </row>
    <row r="15" spans="1:17" ht="18.75" customHeight="1" thickBot="1" x14ac:dyDescent="0.25">
      <c r="A15" s="211"/>
      <c r="B15" s="15" t="s">
        <v>89</v>
      </c>
      <c r="C15" s="42" t="s">
        <v>90</v>
      </c>
      <c r="D15" s="110">
        <v>1</v>
      </c>
      <c r="E15" s="115">
        <v>150</v>
      </c>
      <c r="F15" s="103" t="s">
        <v>11</v>
      </c>
      <c r="G15" s="19">
        <v>128</v>
      </c>
      <c r="H15" s="104" t="s">
        <v>12</v>
      </c>
      <c r="I15" s="24"/>
      <c r="J15" s="103" t="s">
        <v>11</v>
      </c>
      <c r="K15" s="19"/>
      <c r="L15" s="104" t="s">
        <v>12</v>
      </c>
      <c r="M15" s="24">
        <v>60</v>
      </c>
      <c r="N15" s="103" t="s">
        <v>11</v>
      </c>
      <c r="O15" s="19">
        <v>128</v>
      </c>
      <c r="P15" s="104" t="s">
        <v>12</v>
      </c>
    </row>
    <row r="16" spans="1:17" ht="18.75" customHeight="1" x14ac:dyDescent="0.2">
      <c r="A16" s="1"/>
      <c r="C16" s="1"/>
      <c r="E16" s="1"/>
      <c r="F16" s="1"/>
      <c r="G16" s="1"/>
      <c r="H16" s="1"/>
      <c r="I16" s="1"/>
      <c r="J16" s="1"/>
      <c r="K16" s="1"/>
      <c r="L16" s="1"/>
      <c r="M16" s="1"/>
      <c r="N16" s="1"/>
      <c r="O16" s="1"/>
      <c r="P16" s="1"/>
    </row>
    <row r="17" spans="1:16" ht="23.25" customHeight="1" thickBot="1" x14ac:dyDescent="0.25">
      <c r="A17" s="112" t="s">
        <v>118</v>
      </c>
    </row>
    <row r="18" spans="1:16" ht="15" customHeight="1" x14ac:dyDescent="0.2">
      <c r="A18" s="212" t="s">
        <v>7</v>
      </c>
      <c r="B18" s="116" t="s">
        <v>8</v>
      </c>
      <c r="C18" s="117" t="s">
        <v>50</v>
      </c>
      <c r="D18" s="118" t="s">
        <v>52</v>
      </c>
      <c r="E18" s="216" t="str">
        <f>E8</f>
        <v>Ｒ７インターハイ予選</v>
      </c>
      <c r="F18" s="214"/>
      <c r="G18" s="214"/>
      <c r="H18" s="215"/>
      <c r="I18" s="214" t="str">
        <f>I8</f>
        <v>Ｒ７関東大会県予選</v>
      </c>
      <c r="J18" s="214"/>
      <c r="K18" s="214"/>
      <c r="L18" s="215"/>
      <c r="M18" s="216" t="str">
        <f>M8</f>
        <v>Ｒ７関東大会南部地区予選</v>
      </c>
      <c r="N18" s="214"/>
      <c r="O18" s="214"/>
      <c r="P18" s="215"/>
    </row>
    <row r="19" spans="1:16" ht="15" customHeight="1" thickBot="1" x14ac:dyDescent="0.25">
      <c r="A19" s="213"/>
      <c r="B19" s="91" t="s">
        <v>9</v>
      </c>
      <c r="C19" s="100" t="s">
        <v>51</v>
      </c>
      <c r="D19" s="107" t="s">
        <v>53</v>
      </c>
      <c r="E19" s="217" t="s">
        <v>48</v>
      </c>
      <c r="F19" s="218"/>
      <c r="G19" s="218"/>
      <c r="H19" s="219"/>
      <c r="I19" s="218" t="s">
        <v>48</v>
      </c>
      <c r="J19" s="218"/>
      <c r="K19" s="218"/>
      <c r="L19" s="219"/>
      <c r="M19" s="217" t="s">
        <v>48</v>
      </c>
      <c r="N19" s="218"/>
      <c r="O19" s="218"/>
      <c r="P19" s="219"/>
    </row>
    <row r="20" spans="1:16" ht="18.75" customHeight="1" x14ac:dyDescent="0.2">
      <c r="A20" s="208" t="s">
        <v>119</v>
      </c>
      <c r="B20" s="13" t="s">
        <v>86</v>
      </c>
      <c r="C20" s="40" t="s">
        <v>143</v>
      </c>
      <c r="D20" s="108">
        <v>3</v>
      </c>
      <c r="E20" s="113">
        <v>1</v>
      </c>
      <c r="F20" s="101" t="s">
        <v>11</v>
      </c>
      <c r="G20" s="17">
        <v>1</v>
      </c>
      <c r="H20" s="102" t="s">
        <v>12</v>
      </c>
      <c r="I20" s="22">
        <v>100</v>
      </c>
      <c r="J20" s="101" t="s">
        <v>11</v>
      </c>
      <c r="K20" s="17">
        <v>8</v>
      </c>
      <c r="L20" s="102" t="s">
        <v>12</v>
      </c>
      <c r="M20" s="113"/>
      <c r="N20" s="101" t="s">
        <v>11</v>
      </c>
      <c r="O20" s="17" t="s">
        <v>66</v>
      </c>
      <c r="P20" s="102" t="s">
        <v>12</v>
      </c>
    </row>
    <row r="21" spans="1:16" ht="18.75" customHeight="1" thickBot="1" x14ac:dyDescent="0.25">
      <c r="A21" s="209"/>
      <c r="B21" s="15" t="s">
        <v>87</v>
      </c>
      <c r="C21" s="42" t="s">
        <v>144</v>
      </c>
      <c r="D21" s="110">
        <v>3</v>
      </c>
      <c r="E21" s="115">
        <v>1</v>
      </c>
      <c r="F21" s="103" t="s">
        <v>11</v>
      </c>
      <c r="G21" s="19">
        <v>1</v>
      </c>
      <c r="H21" s="104" t="s">
        <v>12</v>
      </c>
      <c r="I21" s="24">
        <v>100</v>
      </c>
      <c r="J21" s="103" t="s">
        <v>11</v>
      </c>
      <c r="K21" s="19">
        <v>8</v>
      </c>
      <c r="L21" s="104" t="s">
        <v>12</v>
      </c>
      <c r="M21" s="115"/>
      <c r="N21" s="103" t="s">
        <v>11</v>
      </c>
      <c r="O21" s="19" t="s">
        <v>65</v>
      </c>
      <c r="P21" s="104" t="s">
        <v>12</v>
      </c>
    </row>
  </sheetData>
  <mergeCells count="24">
    <mergeCell ref="E8:H8"/>
    <mergeCell ref="I8:L8"/>
    <mergeCell ref="M8:P8"/>
    <mergeCell ref="E9:H9"/>
    <mergeCell ref="E1:Q1"/>
    <mergeCell ref="E2:Q2"/>
    <mergeCell ref="E3:Q3"/>
    <mergeCell ref="E4:Q4"/>
    <mergeCell ref="E6:Q6"/>
    <mergeCell ref="E5:Q5"/>
    <mergeCell ref="I9:L9"/>
    <mergeCell ref="M9:P9"/>
    <mergeCell ref="I18:L18"/>
    <mergeCell ref="M18:P18"/>
    <mergeCell ref="E19:H19"/>
    <mergeCell ref="I19:L19"/>
    <mergeCell ref="M19:P19"/>
    <mergeCell ref="E18:H18"/>
    <mergeCell ref="A10:A11"/>
    <mergeCell ref="A12:A13"/>
    <mergeCell ref="A14:A15"/>
    <mergeCell ref="A8:A9"/>
    <mergeCell ref="A20:A21"/>
    <mergeCell ref="A18:A19"/>
  </mergeCells>
  <phoneticPr fontId="19"/>
  <printOptions horizontalCentered="1"/>
  <pageMargins left="0.70866141732283472" right="0.70866141732283472" top="0.74803149606299213" bottom="0.74803149606299213" header="0.31496062992125984" footer="0.31496062992125984"/>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Q63"/>
  <sheetViews>
    <sheetView tabSelected="1" view="pageBreakPreview" zoomScaleNormal="100" zoomScaleSheetLayoutView="100" workbookViewId="0">
      <pane xSplit="1" ySplit="9" topLeftCell="B10" activePane="bottomRight" state="frozen"/>
      <selection pane="topRight" activeCell="B1" sqref="B1"/>
      <selection pane="bottomLeft" activeCell="A9" sqref="A9"/>
      <selection pane="bottomRight" activeCell="B11" sqref="B11"/>
    </sheetView>
  </sheetViews>
  <sheetFormatPr defaultRowHeight="13.2" x14ac:dyDescent="0.2"/>
  <cols>
    <col min="1" max="1" width="11.44140625" customWidth="1"/>
    <col min="2" max="3" width="16.5546875" customWidth="1"/>
    <col min="4" max="4" width="4.21875" customWidth="1"/>
    <col min="5" max="16" width="4.44140625" customWidth="1"/>
    <col min="17" max="17" width="11.21875" customWidth="1"/>
  </cols>
  <sheetData>
    <row r="1" spans="1:17" ht="18.75" customHeight="1" thickBot="1" x14ac:dyDescent="0.25">
      <c r="B1" s="44"/>
      <c r="E1" s="220" t="s">
        <v>80</v>
      </c>
      <c r="F1" s="220"/>
      <c r="G1" s="220"/>
      <c r="H1" s="220"/>
      <c r="I1" s="220"/>
      <c r="J1" s="220"/>
      <c r="K1" s="220"/>
      <c r="L1" s="220"/>
      <c r="M1" s="220"/>
      <c r="N1" s="220"/>
      <c r="O1" s="220"/>
      <c r="P1" s="220"/>
      <c r="Q1" s="220"/>
    </row>
    <row r="2" spans="1:17" ht="18.75" customHeight="1" thickBot="1" x14ac:dyDescent="0.25">
      <c r="A2" t="s">
        <v>0</v>
      </c>
      <c r="B2" s="140"/>
      <c r="C2" t="s">
        <v>1</v>
      </c>
      <c r="E2" s="221" t="s">
        <v>92</v>
      </c>
      <c r="F2" s="221"/>
      <c r="G2" s="221"/>
      <c r="H2" s="221"/>
      <c r="I2" s="221"/>
      <c r="J2" s="221"/>
      <c r="K2" s="221"/>
      <c r="L2" s="221"/>
      <c r="M2" s="221"/>
      <c r="N2" s="221"/>
      <c r="O2" s="221"/>
      <c r="P2" s="221"/>
      <c r="Q2" s="221"/>
    </row>
    <row r="3" spans="1:17" ht="18.75" customHeight="1" thickBot="1" x14ac:dyDescent="0.25">
      <c r="A3" t="s">
        <v>2</v>
      </c>
      <c r="B3" s="140"/>
      <c r="E3" s="222" t="s">
        <v>124</v>
      </c>
      <c r="F3" s="222"/>
      <c r="G3" s="222"/>
      <c r="H3" s="222"/>
      <c r="I3" s="222"/>
      <c r="J3" s="222"/>
      <c r="K3" s="222"/>
      <c r="L3" s="222"/>
      <c r="M3" s="222"/>
      <c r="N3" s="222"/>
      <c r="O3" s="222"/>
      <c r="P3" s="222"/>
      <c r="Q3" s="222"/>
    </row>
    <row r="4" spans="1:17" ht="18.75" customHeight="1" thickBot="1" x14ac:dyDescent="0.25">
      <c r="A4" t="s">
        <v>4</v>
      </c>
      <c r="B4" s="140"/>
      <c r="E4" s="222" t="s">
        <v>93</v>
      </c>
      <c r="F4" s="222"/>
      <c r="G4" s="222"/>
      <c r="H4" s="222"/>
      <c r="I4" s="222"/>
      <c r="J4" s="222"/>
      <c r="K4" s="222"/>
      <c r="L4" s="222"/>
      <c r="M4" s="222"/>
      <c r="N4" s="222"/>
      <c r="O4" s="222"/>
      <c r="P4" s="222"/>
      <c r="Q4" s="222"/>
    </row>
    <row r="5" spans="1:17" ht="18.75" customHeight="1" thickBot="1" x14ac:dyDescent="0.25">
      <c r="A5" t="s">
        <v>5</v>
      </c>
      <c r="B5" s="94"/>
      <c r="C5" s="187"/>
      <c r="D5" s="90"/>
      <c r="E5" s="222" t="s">
        <v>125</v>
      </c>
      <c r="F5" s="222"/>
      <c r="G5" s="222"/>
      <c r="H5" s="222"/>
      <c r="I5" s="222"/>
      <c r="J5" s="222"/>
      <c r="K5" s="222"/>
      <c r="L5" s="222"/>
      <c r="M5" s="222"/>
      <c r="N5" s="222"/>
      <c r="O5" s="222"/>
      <c r="P5" s="222"/>
      <c r="Q5" s="222"/>
    </row>
    <row r="6" spans="1:17" ht="18.75" customHeight="1" x14ac:dyDescent="0.2">
      <c r="B6" s="90" t="s">
        <v>126</v>
      </c>
      <c r="C6" s="136"/>
      <c r="D6" s="136"/>
      <c r="E6" s="222"/>
      <c r="F6" s="222"/>
      <c r="G6" s="222"/>
      <c r="H6" s="222"/>
      <c r="I6" s="222"/>
      <c r="J6" s="222"/>
      <c r="K6" s="222"/>
      <c r="L6" s="222"/>
      <c r="M6" s="222"/>
      <c r="N6" s="222"/>
      <c r="O6" s="222"/>
      <c r="P6" s="222"/>
      <c r="Q6" s="222"/>
    </row>
    <row r="7" spans="1:17" ht="18.75" customHeight="1" thickBot="1" x14ac:dyDescent="0.25">
      <c r="A7" s="105"/>
      <c r="B7" s="90" t="s">
        <v>117</v>
      </c>
      <c r="C7" s="90"/>
      <c r="D7" s="90"/>
      <c r="E7" s="90"/>
      <c r="F7" s="90"/>
      <c r="G7" s="90"/>
      <c r="H7" s="90"/>
      <c r="I7" s="90"/>
      <c r="J7" s="90"/>
      <c r="K7" s="90"/>
      <c r="L7" s="90"/>
      <c r="M7" s="90"/>
      <c r="N7" s="90"/>
      <c r="O7" s="90"/>
      <c r="P7" s="90"/>
      <c r="Q7" s="90"/>
    </row>
    <row r="8" spans="1:17" ht="15" customHeight="1" x14ac:dyDescent="0.2">
      <c r="A8" s="210" t="s">
        <v>7</v>
      </c>
      <c r="B8" s="97" t="s">
        <v>8</v>
      </c>
      <c r="C8" s="99" t="s">
        <v>50</v>
      </c>
      <c r="D8" s="106" t="s">
        <v>52</v>
      </c>
      <c r="E8" s="216" t="s">
        <v>158</v>
      </c>
      <c r="F8" s="214"/>
      <c r="G8" s="214"/>
      <c r="H8" s="215"/>
      <c r="I8" s="214" t="s">
        <v>159</v>
      </c>
      <c r="J8" s="214"/>
      <c r="K8" s="214"/>
      <c r="L8" s="215"/>
      <c r="M8" s="214" t="s">
        <v>160</v>
      </c>
      <c r="N8" s="214"/>
      <c r="O8" s="214"/>
      <c r="P8" s="215"/>
    </row>
    <row r="9" spans="1:17" ht="15" customHeight="1" thickBot="1" x14ac:dyDescent="0.25">
      <c r="A9" s="211"/>
      <c r="B9" s="91" t="s">
        <v>9</v>
      </c>
      <c r="C9" s="100" t="s">
        <v>51</v>
      </c>
      <c r="D9" s="107" t="s">
        <v>53</v>
      </c>
      <c r="E9" s="217" t="s">
        <v>48</v>
      </c>
      <c r="F9" s="218"/>
      <c r="G9" s="218"/>
      <c r="H9" s="219"/>
      <c r="I9" s="218" t="s">
        <v>48</v>
      </c>
      <c r="J9" s="218"/>
      <c r="K9" s="218"/>
      <c r="L9" s="219"/>
      <c r="M9" s="218" t="s">
        <v>48</v>
      </c>
      <c r="N9" s="218"/>
      <c r="O9" s="218"/>
      <c r="P9" s="219"/>
    </row>
    <row r="10" spans="1:17" ht="18.75" customHeight="1" x14ac:dyDescent="0.2">
      <c r="A10" s="208">
        <v>1</v>
      </c>
      <c r="B10" s="141"/>
      <c r="C10" s="142"/>
      <c r="D10" s="143"/>
      <c r="E10" s="144"/>
      <c r="F10" s="145" t="s">
        <v>11</v>
      </c>
      <c r="G10" s="146"/>
      <c r="H10" s="48" t="s">
        <v>12</v>
      </c>
      <c r="I10" s="147"/>
      <c r="J10" s="145" t="s">
        <v>11</v>
      </c>
      <c r="K10" s="146"/>
      <c r="L10" s="48" t="s">
        <v>12</v>
      </c>
      <c r="M10" s="147"/>
      <c r="N10" s="145" t="s">
        <v>11</v>
      </c>
      <c r="O10" s="146"/>
      <c r="P10" s="48" t="s">
        <v>12</v>
      </c>
    </row>
    <row r="11" spans="1:17" ht="18.75" customHeight="1" thickBot="1" x14ac:dyDescent="0.25">
      <c r="A11" s="209"/>
      <c r="B11" s="148"/>
      <c r="C11" s="149"/>
      <c r="D11" s="150"/>
      <c r="E11" s="151"/>
      <c r="F11" s="152" t="s">
        <v>55</v>
      </c>
      <c r="G11" s="153"/>
      <c r="H11" s="154" t="s">
        <v>56</v>
      </c>
      <c r="I11" s="155"/>
      <c r="J11" s="152" t="s">
        <v>55</v>
      </c>
      <c r="K11" s="153"/>
      <c r="L11" s="154" t="s">
        <v>56</v>
      </c>
      <c r="M11" s="155"/>
      <c r="N11" s="152" t="s">
        <v>55</v>
      </c>
      <c r="O11" s="153"/>
      <c r="P11" s="154" t="s">
        <v>56</v>
      </c>
    </row>
    <row r="12" spans="1:17" ht="18.75" customHeight="1" x14ac:dyDescent="0.2">
      <c r="A12" s="210">
        <v>2</v>
      </c>
      <c r="B12" s="141"/>
      <c r="C12" s="142"/>
      <c r="D12" s="143"/>
      <c r="E12" s="144"/>
      <c r="F12" s="145" t="s">
        <v>55</v>
      </c>
      <c r="G12" s="146"/>
      <c r="H12" s="48" t="s">
        <v>56</v>
      </c>
      <c r="I12" s="147"/>
      <c r="J12" s="145" t="s">
        <v>55</v>
      </c>
      <c r="K12" s="146"/>
      <c r="L12" s="48" t="s">
        <v>56</v>
      </c>
      <c r="M12" s="147"/>
      <c r="N12" s="145" t="s">
        <v>55</v>
      </c>
      <c r="O12" s="146"/>
      <c r="P12" s="48" t="s">
        <v>56</v>
      </c>
    </row>
    <row r="13" spans="1:17" ht="18.75" customHeight="1" thickBot="1" x14ac:dyDescent="0.25">
      <c r="A13" s="211"/>
      <c r="B13" s="156"/>
      <c r="C13" s="157"/>
      <c r="D13" s="158"/>
      <c r="E13" s="159"/>
      <c r="F13" s="160" t="s">
        <v>55</v>
      </c>
      <c r="G13" s="161"/>
      <c r="H13" s="55" t="s">
        <v>56</v>
      </c>
      <c r="I13" s="162"/>
      <c r="J13" s="160" t="s">
        <v>55</v>
      </c>
      <c r="K13" s="161"/>
      <c r="L13" s="55" t="s">
        <v>56</v>
      </c>
      <c r="M13" s="162"/>
      <c r="N13" s="160" t="s">
        <v>55</v>
      </c>
      <c r="O13" s="161"/>
      <c r="P13" s="55" t="s">
        <v>56</v>
      </c>
    </row>
    <row r="14" spans="1:17" ht="18.75" customHeight="1" x14ac:dyDescent="0.2">
      <c r="A14" s="210">
        <v>3</v>
      </c>
      <c r="B14" s="163"/>
      <c r="C14" s="164"/>
      <c r="D14" s="165"/>
      <c r="E14" s="166"/>
      <c r="F14" s="167" t="s">
        <v>55</v>
      </c>
      <c r="G14" s="168"/>
      <c r="H14" s="169" t="s">
        <v>56</v>
      </c>
      <c r="I14" s="170"/>
      <c r="J14" s="167" t="s">
        <v>55</v>
      </c>
      <c r="K14" s="168"/>
      <c r="L14" s="169" t="s">
        <v>56</v>
      </c>
      <c r="M14" s="170"/>
      <c r="N14" s="167" t="s">
        <v>55</v>
      </c>
      <c r="O14" s="168"/>
      <c r="P14" s="169" t="s">
        <v>56</v>
      </c>
    </row>
    <row r="15" spans="1:17" ht="18.75" customHeight="1" thickBot="1" x14ac:dyDescent="0.25">
      <c r="A15" s="211"/>
      <c r="B15" s="156"/>
      <c r="C15" s="157"/>
      <c r="D15" s="158"/>
      <c r="E15" s="159"/>
      <c r="F15" s="160" t="s">
        <v>55</v>
      </c>
      <c r="G15" s="161"/>
      <c r="H15" s="55" t="s">
        <v>56</v>
      </c>
      <c r="I15" s="162"/>
      <c r="J15" s="160" t="s">
        <v>55</v>
      </c>
      <c r="K15" s="161"/>
      <c r="L15" s="55" t="s">
        <v>56</v>
      </c>
      <c r="M15" s="162"/>
      <c r="N15" s="160" t="s">
        <v>55</v>
      </c>
      <c r="O15" s="161"/>
      <c r="P15" s="55" t="s">
        <v>56</v>
      </c>
    </row>
    <row r="16" spans="1:17" ht="18.75" customHeight="1" x14ac:dyDescent="0.2">
      <c r="A16" s="210">
        <v>4</v>
      </c>
      <c r="B16" s="141"/>
      <c r="C16" s="142"/>
      <c r="D16" s="143"/>
      <c r="E16" s="144"/>
      <c r="F16" s="145" t="s">
        <v>55</v>
      </c>
      <c r="G16" s="146"/>
      <c r="H16" s="48" t="s">
        <v>56</v>
      </c>
      <c r="I16" s="147"/>
      <c r="J16" s="145" t="s">
        <v>55</v>
      </c>
      <c r="K16" s="146"/>
      <c r="L16" s="48" t="s">
        <v>56</v>
      </c>
      <c r="M16" s="147"/>
      <c r="N16" s="145" t="s">
        <v>55</v>
      </c>
      <c r="O16" s="146"/>
      <c r="P16" s="48" t="s">
        <v>56</v>
      </c>
    </row>
    <row r="17" spans="1:16" ht="18.75" customHeight="1" thickBot="1" x14ac:dyDescent="0.25">
      <c r="A17" s="211"/>
      <c r="B17" s="156"/>
      <c r="C17" s="157"/>
      <c r="D17" s="158"/>
      <c r="E17" s="159"/>
      <c r="F17" s="160" t="s">
        <v>55</v>
      </c>
      <c r="G17" s="161"/>
      <c r="H17" s="55" t="s">
        <v>56</v>
      </c>
      <c r="I17" s="162"/>
      <c r="J17" s="160" t="s">
        <v>55</v>
      </c>
      <c r="K17" s="161"/>
      <c r="L17" s="55" t="s">
        <v>56</v>
      </c>
      <c r="M17" s="162"/>
      <c r="N17" s="160" t="s">
        <v>55</v>
      </c>
      <c r="O17" s="161"/>
      <c r="P17" s="55" t="s">
        <v>56</v>
      </c>
    </row>
    <row r="18" spans="1:16" ht="18.75" customHeight="1" x14ac:dyDescent="0.2">
      <c r="A18" s="210">
        <v>5</v>
      </c>
      <c r="B18" s="163"/>
      <c r="C18" s="164"/>
      <c r="D18" s="165"/>
      <c r="E18" s="166"/>
      <c r="F18" s="167" t="s">
        <v>55</v>
      </c>
      <c r="G18" s="168"/>
      <c r="H18" s="169" t="s">
        <v>56</v>
      </c>
      <c r="I18" s="170"/>
      <c r="J18" s="167" t="s">
        <v>55</v>
      </c>
      <c r="K18" s="168"/>
      <c r="L18" s="169" t="s">
        <v>56</v>
      </c>
      <c r="M18" s="170"/>
      <c r="N18" s="167" t="s">
        <v>55</v>
      </c>
      <c r="O18" s="168"/>
      <c r="P18" s="169" t="s">
        <v>56</v>
      </c>
    </row>
    <row r="19" spans="1:16" ht="18.75" customHeight="1" thickBot="1" x14ac:dyDescent="0.25">
      <c r="A19" s="211"/>
      <c r="B19" s="148"/>
      <c r="C19" s="149"/>
      <c r="D19" s="150"/>
      <c r="E19" s="151"/>
      <c r="F19" s="152" t="s">
        <v>55</v>
      </c>
      <c r="G19" s="153"/>
      <c r="H19" s="154" t="s">
        <v>56</v>
      </c>
      <c r="I19" s="155"/>
      <c r="J19" s="152" t="s">
        <v>55</v>
      </c>
      <c r="K19" s="153"/>
      <c r="L19" s="154" t="s">
        <v>56</v>
      </c>
      <c r="M19" s="155"/>
      <c r="N19" s="152" t="s">
        <v>55</v>
      </c>
      <c r="O19" s="153"/>
      <c r="P19" s="154" t="s">
        <v>56</v>
      </c>
    </row>
    <row r="20" spans="1:16" ht="18.75" customHeight="1" x14ac:dyDescent="0.2">
      <c r="A20" s="210">
        <v>6</v>
      </c>
      <c r="B20" s="141"/>
      <c r="C20" s="142"/>
      <c r="D20" s="143"/>
      <c r="E20" s="144"/>
      <c r="F20" s="145" t="s">
        <v>55</v>
      </c>
      <c r="G20" s="146"/>
      <c r="H20" s="48" t="s">
        <v>56</v>
      </c>
      <c r="I20" s="147"/>
      <c r="J20" s="145" t="s">
        <v>55</v>
      </c>
      <c r="K20" s="146"/>
      <c r="L20" s="48" t="s">
        <v>56</v>
      </c>
      <c r="M20" s="147"/>
      <c r="N20" s="145" t="s">
        <v>55</v>
      </c>
      <c r="O20" s="146"/>
      <c r="P20" s="48" t="s">
        <v>56</v>
      </c>
    </row>
    <row r="21" spans="1:16" ht="18.75" customHeight="1" thickBot="1" x14ac:dyDescent="0.25">
      <c r="A21" s="211"/>
      <c r="B21" s="156"/>
      <c r="C21" s="157"/>
      <c r="D21" s="158"/>
      <c r="E21" s="159"/>
      <c r="F21" s="160" t="s">
        <v>55</v>
      </c>
      <c r="G21" s="161"/>
      <c r="H21" s="55" t="s">
        <v>56</v>
      </c>
      <c r="I21" s="162"/>
      <c r="J21" s="160" t="s">
        <v>55</v>
      </c>
      <c r="K21" s="161"/>
      <c r="L21" s="55" t="s">
        <v>56</v>
      </c>
      <c r="M21" s="162"/>
      <c r="N21" s="160" t="s">
        <v>55</v>
      </c>
      <c r="O21" s="161"/>
      <c r="P21" s="55" t="s">
        <v>56</v>
      </c>
    </row>
    <row r="22" spans="1:16" ht="18.75" customHeight="1" x14ac:dyDescent="0.2">
      <c r="A22" s="210">
        <v>7</v>
      </c>
      <c r="B22" s="163"/>
      <c r="C22" s="164"/>
      <c r="D22" s="165"/>
      <c r="E22" s="166"/>
      <c r="F22" s="167" t="s">
        <v>55</v>
      </c>
      <c r="G22" s="168"/>
      <c r="H22" s="169" t="s">
        <v>56</v>
      </c>
      <c r="I22" s="170"/>
      <c r="J22" s="167" t="s">
        <v>55</v>
      </c>
      <c r="K22" s="168"/>
      <c r="L22" s="169" t="s">
        <v>56</v>
      </c>
      <c r="M22" s="170"/>
      <c r="N22" s="167" t="s">
        <v>55</v>
      </c>
      <c r="O22" s="168"/>
      <c r="P22" s="169" t="s">
        <v>56</v>
      </c>
    </row>
    <row r="23" spans="1:16" ht="18.75" customHeight="1" thickBot="1" x14ac:dyDescent="0.25">
      <c r="A23" s="211"/>
      <c r="B23" s="148"/>
      <c r="C23" s="149"/>
      <c r="D23" s="150"/>
      <c r="E23" s="151"/>
      <c r="F23" s="152" t="s">
        <v>55</v>
      </c>
      <c r="G23" s="153"/>
      <c r="H23" s="154" t="s">
        <v>56</v>
      </c>
      <c r="I23" s="155"/>
      <c r="J23" s="152" t="s">
        <v>55</v>
      </c>
      <c r="K23" s="153"/>
      <c r="L23" s="154" t="s">
        <v>56</v>
      </c>
      <c r="M23" s="155"/>
      <c r="N23" s="152" t="s">
        <v>55</v>
      </c>
      <c r="O23" s="153"/>
      <c r="P23" s="154" t="s">
        <v>56</v>
      </c>
    </row>
    <row r="24" spans="1:16" ht="18.75" customHeight="1" x14ac:dyDescent="0.2">
      <c r="A24" s="210">
        <v>8</v>
      </c>
      <c r="B24" s="141"/>
      <c r="C24" s="142"/>
      <c r="D24" s="143"/>
      <c r="E24" s="144"/>
      <c r="F24" s="145" t="s">
        <v>55</v>
      </c>
      <c r="G24" s="146"/>
      <c r="H24" s="48" t="s">
        <v>56</v>
      </c>
      <c r="I24" s="147"/>
      <c r="J24" s="145" t="s">
        <v>55</v>
      </c>
      <c r="K24" s="146"/>
      <c r="L24" s="48" t="s">
        <v>56</v>
      </c>
      <c r="M24" s="147"/>
      <c r="N24" s="145" t="s">
        <v>55</v>
      </c>
      <c r="O24" s="146"/>
      <c r="P24" s="48" t="s">
        <v>56</v>
      </c>
    </row>
    <row r="25" spans="1:16" ht="18.75" customHeight="1" thickBot="1" x14ac:dyDescent="0.25">
      <c r="A25" s="211"/>
      <c r="B25" s="156"/>
      <c r="C25" s="157"/>
      <c r="D25" s="158"/>
      <c r="E25" s="159"/>
      <c r="F25" s="160" t="s">
        <v>55</v>
      </c>
      <c r="G25" s="161"/>
      <c r="H25" s="55" t="s">
        <v>56</v>
      </c>
      <c r="I25" s="162"/>
      <c r="J25" s="160" t="s">
        <v>55</v>
      </c>
      <c r="K25" s="161"/>
      <c r="L25" s="55" t="s">
        <v>56</v>
      </c>
      <c r="M25" s="162"/>
      <c r="N25" s="160" t="s">
        <v>55</v>
      </c>
      <c r="O25" s="161"/>
      <c r="P25" s="55" t="s">
        <v>56</v>
      </c>
    </row>
    <row r="26" spans="1:16" ht="18.75" customHeight="1" x14ac:dyDescent="0.2">
      <c r="A26" s="210">
        <v>9</v>
      </c>
      <c r="B26" s="163"/>
      <c r="C26" s="164"/>
      <c r="D26" s="165"/>
      <c r="E26" s="166"/>
      <c r="F26" s="167" t="s">
        <v>55</v>
      </c>
      <c r="G26" s="168"/>
      <c r="H26" s="169" t="s">
        <v>56</v>
      </c>
      <c r="I26" s="170"/>
      <c r="J26" s="167" t="s">
        <v>55</v>
      </c>
      <c r="K26" s="168"/>
      <c r="L26" s="169" t="s">
        <v>56</v>
      </c>
      <c r="M26" s="170"/>
      <c r="N26" s="167" t="s">
        <v>55</v>
      </c>
      <c r="O26" s="168"/>
      <c r="P26" s="169" t="s">
        <v>56</v>
      </c>
    </row>
    <row r="27" spans="1:16" ht="18.75" customHeight="1" thickBot="1" x14ac:dyDescent="0.25">
      <c r="A27" s="211"/>
      <c r="B27" s="148"/>
      <c r="C27" s="149"/>
      <c r="D27" s="150"/>
      <c r="E27" s="151"/>
      <c r="F27" s="152" t="s">
        <v>55</v>
      </c>
      <c r="G27" s="153"/>
      <c r="H27" s="154" t="s">
        <v>56</v>
      </c>
      <c r="I27" s="155"/>
      <c r="J27" s="152" t="s">
        <v>55</v>
      </c>
      <c r="K27" s="153"/>
      <c r="L27" s="154" t="s">
        <v>56</v>
      </c>
      <c r="M27" s="155"/>
      <c r="N27" s="152" t="s">
        <v>55</v>
      </c>
      <c r="O27" s="153"/>
      <c r="P27" s="154" t="s">
        <v>56</v>
      </c>
    </row>
    <row r="28" spans="1:16" ht="18.75" customHeight="1" x14ac:dyDescent="0.2">
      <c r="A28" s="210">
        <v>10</v>
      </c>
      <c r="B28" s="141"/>
      <c r="C28" s="142"/>
      <c r="D28" s="143"/>
      <c r="E28" s="144"/>
      <c r="F28" s="145" t="s">
        <v>55</v>
      </c>
      <c r="G28" s="146"/>
      <c r="H28" s="48" t="s">
        <v>56</v>
      </c>
      <c r="I28" s="147"/>
      <c r="J28" s="145" t="s">
        <v>55</v>
      </c>
      <c r="K28" s="146"/>
      <c r="L28" s="48" t="s">
        <v>56</v>
      </c>
      <c r="M28" s="147"/>
      <c r="N28" s="145" t="s">
        <v>55</v>
      </c>
      <c r="O28" s="146"/>
      <c r="P28" s="48" t="s">
        <v>56</v>
      </c>
    </row>
    <row r="29" spans="1:16" ht="18.75" customHeight="1" thickBot="1" x14ac:dyDescent="0.25">
      <c r="A29" s="211"/>
      <c r="B29" s="156"/>
      <c r="C29" s="157"/>
      <c r="D29" s="158"/>
      <c r="E29" s="159"/>
      <c r="F29" s="160" t="s">
        <v>55</v>
      </c>
      <c r="G29" s="161"/>
      <c r="H29" s="55" t="s">
        <v>56</v>
      </c>
      <c r="I29" s="162"/>
      <c r="J29" s="160" t="s">
        <v>55</v>
      </c>
      <c r="K29" s="161"/>
      <c r="L29" s="55" t="s">
        <v>56</v>
      </c>
      <c r="M29" s="162"/>
      <c r="N29" s="160" t="s">
        <v>55</v>
      </c>
      <c r="O29" s="161"/>
      <c r="P29" s="55" t="s">
        <v>56</v>
      </c>
    </row>
    <row r="30" spans="1:16" ht="18.75" customHeight="1" x14ac:dyDescent="0.2">
      <c r="A30" s="210">
        <v>11</v>
      </c>
      <c r="B30" s="163"/>
      <c r="C30" s="164"/>
      <c r="D30" s="165"/>
      <c r="E30" s="166"/>
      <c r="F30" s="167" t="s">
        <v>55</v>
      </c>
      <c r="G30" s="168"/>
      <c r="H30" s="169" t="s">
        <v>56</v>
      </c>
      <c r="I30" s="170"/>
      <c r="J30" s="167" t="s">
        <v>55</v>
      </c>
      <c r="K30" s="168"/>
      <c r="L30" s="169" t="s">
        <v>56</v>
      </c>
      <c r="M30" s="170"/>
      <c r="N30" s="167" t="s">
        <v>55</v>
      </c>
      <c r="O30" s="168"/>
      <c r="P30" s="169" t="s">
        <v>56</v>
      </c>
    </row>
    <row r="31" spans="1:16" ht="18.75" customHeight="1" thickBot="1" x14ac:dyDescent="0.25">
      <c r="A31" s="211"/>
      <c r="B31" s="148"/>
      <c r="C31" s="149"/>
      <c r="D31" s="150"/>
      <c r="E31" s="151"/>
      <c r="F31" s="152" t="s">
        <v>55</v>
      </c>
      <c r="G31" s="153"/>
      <c r="H31" s="154" t="s">
        <v>56</v>
      </c>
      <c r="I31" s="155"/>
      <c r="J31" s="152" t="s">
        <v>55</v>
      </c>
      <c r="K31" s="153"/>
      <c r="L31" s="154" t="s">
        <v>56</v>
      </c>
      <c r="M31" s="155"/>
      <c r="N31" s="152" t="s">
        <v>55</v>
      </c>
      <c r="O31" s="153"/>
      <c r="P31" s="154" t="s">
        <v>56</v>
      </c>
    </row>
    <row r="32" spans="1:16" ht="18.75" customHeight="1" x14ac:dyDescent="0.2">
      <c r="A32" s="210">
        <v>12</v>
      </c>
      <c r="B32" s="141"/>
      <c r="C32" s="142"/>
      <c r="D32" s="143"/>
      <c r="E32" s="144"/>
      <c r="F32" s="145" t="s">
        <v>55</v>
      </c>
      <c r="G32" s="146"/>
      <c r="H32" s="48" t="s">
        <v>56</v>
      </c>
      <c r="I32" s="147"/>
      <c r="J32" s="145" t="s">
        <v>55</v>
      </c>
      <c r="K32" s="146"/>
      <c r="L32" s="48" t="s">
        <v>56</v>
      </c>
      <c r="M32" s="147"/>
      <c r="N32" s="145" t="s">
        <v>55</v>
      </c>
      <c r="O32" s="146"/>
      <c r="P32" s="48" t="s">
        <v>56</v>
      </c>
    </row>
    <row r="33" spans="1:16" ht="18.75" customHeight="1" thickBot="1" x14ac:dyDescent="0.25">
      <c r="A33" s="211"/>
      <c r="B33" s="156"/>
      <c r="C33" s="157"/>
      <c r="D33" s="158"/>
      <c r="E33" s="159"/>
      <c r="F33" s="160" t="s">
        <v>55</v>
      </c>
      <c r="G33" s="161"/>
      <c r="H33" s="55" t="s">
        <v>56</v>
      </c>
      <c r="I33" s="162"/>
      <c r="J33" s="160" t="s">
        <v>55</v>
      </c>
      <c r="K33" s="161"/>
      <c r="L33" s="55" t="s">
        <v>56</v>
      </c>
      <c r="M33" s="162"/>
      <c r="N33" s="160" t="s">
        <v>55</v>
      </c>
      <c r="O33" s="161"/>
      <c r="P33" s="55" t="s">
        <v>56</v>
      </c>
    </row>
    <row r="34" spans="1:16" ht="18.75" customHeight="1" x14ac:dyDescent="0.2">
      <c r="A34" s="210">
        <v>13</v>
      </c>
      <c r="B34" s="163"/>
      <c r="C34" s="164"/>
      <c r="D34" s="165"/>
      <c r="E34" s="166"/>
      <c r="F34" s="167" t="s">
        <v>55</v>
      </c>
      <c r="G34" s="168"/>
      <c r="H34" s="169" t="s">
        <v>56</v>
      </c>
      <c r="I34" s="170"/>
      <c r="J34" s="167" t="s">
        <v>55</v>
      </c>
      <c r="K34" s="168"/>
      <c r="L34" s="169" t="s">
        <v>56</v>
      </c>
      <c r="M34" s="170"/>
      <c r="N34" s="167" t="s">
        <v>55</v>
      </c>
      <c r="O34" s="168"/>
      <c r="P34" s="169" t="s">
        <v>56</v>
      </c>
    </row>
    <row r="35" spans="1:16" ht="18.75" customHeight="1" thickBot="1" x14ac:dyDescent="0.25">
      <c r="A35" s="211"/>
      <c r="B35" s="148"/>
      <c r="C35" s="149"/>
      <c r="D35" s="150"/>
      <c r="E35" s="151"/>
      <c r="F35" s="152" t="s">
        <v>55</v>
      </c>
      <c r="G35" s="153"/>
      <c r="H35" s="154" t="s">
        <v>56</v>
      </c>
      <c r="I35" s="155"/>
      <c r="J35" s="152" t="s">
        <v>55</v>
      </c>
      <c r="K35" s="153"/>
      <c r="L35" s="154" t="s">
        <v>56</v>
      </c>
      <c r="M35" s="155"/>
      <c r="N35" s="152" t="s">
        <v>55</v>
      </c>
      <c r="O35" s="153"/>
      <c r="P35" s="154" t="s">
        <v>56</v>
      </c>
    </row>
    <row r="36" spans="1:16" ht="18.75" customHeight="1" x14ac:dyDescent="0.2">
      <c r="A36" s="210">
        <v>14</v>
      </c>
      <c r="B36" s="141"/>
      <c r="C36" s="142"/>
      <c r="D36" s="143"/>
      <c r="E36" s="144"/>
      <c r="F36" s="145" t="s">
        <v>55</v>
      </c>
      <c r="G36" s="146"/>
      <c r="H36" s="48" t="s">
        <v>56</v>
      </c>
      <c r="I36" s="147"/>
      <c r="J36" s="145" t="s">
        <v>55</v>
      </c>
      <c r="K36" s="146"/>
      <c r="L36" s="48" t="s">
        <v>56</v>
      </c>
      <c r="M36" s="147"/>
      <c r="N36" s="145" t="s">
        <v>55</v>
      </c>
      <c r="O36" s="146"/>
      <c r="P36" s="48" t="s">
        <v>56</v>
      </c>
    </row>
    <row r="37" spans="1:16" ht="18.75" customHeight="1" thickBot="1" x14ac:dyDescent="0.25">
      <c r="A37" s="211"/>
      <c r="B37" s="156"/>
      <c r="C37" s="157"/>
      <c r="D37" s="158"/>
      <c r="E37" s="159"/>
      <c r="F37" s="160" t="s">
        <v>55</v>
      </c>
      <c r="G37" s="161"/>
      <c r="H37" s="55" t="s">
        <v>56</v>
      </c>
      <c r="I37" s="162"/>
      <c r="J37" s="160" t="s">
        <v>55</v>
      </c>
      <c r="K37" s="161"/>
      <c r="L37" s="55" t="s">
        <v>56</v>
      </c>
      <c r="M37" s="162"/>
      <c r="N37" s="160" t="s">
        <v>55</v>
      </c>
      <c r="O37" s="161"/>
      <c r="P37" s="55" t="s">
        <v>56</v>
      </c>
    </row>
    <row r="38" spans="1:16" ht="18.75" customHeight="1" x14ac:dyDescent="0.2">
      <c r="A38" s="210">
        <v>15</v>
      </c>
      <c r="B38" s="163"/>
      <c r="C38" s="164"/>
      <c r="D38" s="165"/>
      <c r="E38" s="166"/>
      <c r="F38" s="167" t="s">
        <v>55</v>
      </c>
      <c r="G38" s="168"/>
      <c r="H38" s="169" t="s">
        <v>56</v>
      </c>
      <c r="I38" s="170"/>
      <c r="J38" s="167" t="s">
        <v>55</v>
      </c>
      <c r="K38" s="168"/>
      <c r="L38" s="169" t="s">
        <v>56</v>
      </c>
      <c r="M38" s="170"/>
      <c r="N38" s="167" t="s">
        <v>55</v>
      </c>
      <c r="O38" s="168"/>
      <c r="P38" s="169" t="s">
        <v>56</v>
      </c>
    </row>
    <row r="39" spans="1:16" ht="18.75" customHeight="1" thickBot="1" x14ac:dyDescent="0.25">
      <c r="A39" s="211"/>
      <c r="B39" s="148"/>
      <c r="C39" s="149"/>
      <c r="D39" s="150"/>
      <c r="E39" s="151"/>
      <c r="F39" s="152" t="s">
        <v>55</v>
      </c>
      <c r="G39" s="153"/>
      <c r="H39" s="154" t="s">
        <v>56</v>
      </c>
      <c r="I39" s="155"/>
      <c r="J39" s="152" t="s">
        <v>55</v>
      </c>
      <c r="K39" s="153"/>
      <c r="L39" s="154" t="s">
        <v>56</v>
      </c>
      <c r="M39" s="155"/>
      <c r="N39" s="152" t="s">
        <v>55</v>
      </c>
      <c r="O39" s="153"/>
      <c r="P39" s="154" t="s">
        <v>56</v>
      </c>
    </row>
    <row r="40" spans="1:16" ht="18.75" customHeight="1" x14ac:dyDescent="0.2">
      <c r="A40" s="210">
        <v>16</v>
      </c>
      <c r="B40" s="141"/>
      <c r="C40" s="142"/>
      <c r="D40" s="143"/>
      <c r="E40" s="144"/>
      <c r="F40" s="145" t="s">
        <v>55</v>
      </c>
      <c r="G40" s="146"/>
      <c r="H40" s="48" t="s">
        <v>56</v>
      </c>
      <c r="I40" s="147"/>
      <c r="J40" s="145" t="s">
        <v>55</v>
      </c>
      <c r="K40" s="146"/>
      <c r="L40" s="48" t="s">
        <v>56</v>
      </c>
      <c r="M40" s="147"/>
      <c r="N40" s="145" t="s">
        <v>55</v>
      </c>
      <c r="O40" s="146"/>
      <c r="P40" s="48" t="s">
        <v>56</v>
      </c>
    </row>
    <row r="41" spans="1:16" ht="18.75" customHeight="1" thickBot="1" x14ac:dyDescent="0.25">
      <c r="A41" s="211"/>
      <c r="B41" s="156"/>
      <c r="C41" s="157"/>
      <c r="D41" s="158"/>
      <c r="E41" s="159"/>
      <c r="F41" s="160" t="s">
        <v>55</v>
      </c>
      <c r="G41" s="161"/>
      <c r="H41" s="55" t="s">
        <v>56</v>
      </c>
      <c r="I41" s="162"/>
      <c r="J41" s="160" t="s">
        <v>55</v>
      </c>
      <c r="K41" s="161"/>
      <c r="L41" s="55" t="s">
        <v>56</v>
      </c>
      <c r="M41" s="162"/>
      <c r="N41" s="160" t="s">
        <v>55</v>
      </c>
      <c r="O41" s="161"/>
      <c r="P41" s="55" t="s">
        <v>56</v>
      </c>
    </row>
    <row r="42" spans="1:16" ht="18.75" customHeight="1" x14ac:dyDescent="0.2">
      <c r="A42" s="210">
        <v>17</v>
      </c>
      <c r="B42" s="163"/>
      <c r="C42" s="164"/>
      <c r="D42" s="165"/>
      <c r="E42" s="166"/>
      <c r="F42" s="167" t="s">
        <v>55</v>
      </c>
      <c r="G42" s="168"/>
      <c r="H42" s="169" t="s">
        <v>56</v>
      </c>
      <c r="I42" s="170"/>
      <c r="J42" s="167" t="s">
        <v>55</v>
      </c>
      <c r="K42" s="168"/>
      <c r="L42" s="169" t="s">
        <v>56</v>
      </c>
      <c r="M42" s="170"/>
      <c r="N42" s="167" t="s">
        <v>55</v>
      </c>
      <c r="O42" s="168"/>
      <c r="P42" s="169" t="s">
        <v>56</v>
      </c>
    </row>
    <row r="43" spans="1:16" ht="18.75" customHeight="1" thickBot="1" x14ac:dyDescent="0.25">
      <c r="A43" s="211"/>
      <c r="B43" s="148"/>
      <c r="C43" s="149"/>
      <c r="D43" s="150"/>
      <c r="E43" s="151"/>
      <c r="F43" s="152" t="s">
        <v>55</v>
      </c>
      <c r="G43" s="153"/>
      <c r="H43" s="154" t="s">
        <v>56</v>
      </c>
      <c r="I43" s="155"/>
      <c r="J43" s="152" t="s">
        <v>55</v>
      </c>
      <c r="K43" s="153"/>
      <c r="L43" s="154" t="s">
        <v>56</v>
      </c>
      <c r="M43" s="155"/>
      <c r="N43" s="152" t="s">
        <v>55</v>
      </c>
      <c r="O43" s="153"/>
      <c r="P43" s="154" t="s">
        <v>56</v>
      </c>
    </row>
    <row r="44" spans="1:16" ht="18.75" customHeight="1" x14ac:dyDescent="0.2">
      <c r="A44" s="210">
        <v>18</v>
      </c>
      <c r="B44" s="141"/>
      <c r="C44" s="142"/>
      <c r="D44" s="143"/>
      <c r="E44" s="144"/>
      <c r="F44" s="145" t="s">
        <v>55</v>
      </c>
      <c r="G44" s="146"/>
      <c r="H44" s="48" t="s">
        <v>56</v>
      </c>
      <c r="I44" s="147"/>
      <c r="J44" s="145" t="s">
        <v>55</v>
      </c>
      <c r="K44" s="146"/>
      <c r="L44" s="48" t="s">
        <v>56</v>
      </c>
      <c r="M44" s="147"/>
      <c r="N44" s="145" t="s">
        <v>55</v>
      </c>
      <c r="O44" s="146"/>
      <c r="P44" s="48" t="s">
        <v>56</v>
      </c>
    </row>
    <row r="45" spans="1:16" ht="18.75" customHeight="1" thickBot="1" x14ac:dyDescent="0.25">
      <c r="A45" s="211"/>
      <c r="B45" s="156"/>
      <c r="C45" s="157"/>
      <c r="D45" s="158"/>
      <c r="E45" s="171"/>
      <c r="F45" s="172" t="s">
        <v>55</v>
      </c>
      <c r="G45" s="173"/>
      <c r="H45" s="55" t="s">
        <v>56</v>
      </c>
      <c r="I45" s="174"/>
      <c r="J45" s="172" t="s">
        <v>55</v>
      </c>
      <c r="K45" s="173"/>
      <c r="L45" s="55" t="s">
        <v>56</v>
      </c>
      <c r="M45" s="162"/>
      <c r="N45" s="160" t="s">
        <v>55</v>
      </c>
      <c r="O45" s="161"/>
      <c r="P45" s="55" t="s">
        <v>56</v>
      </c>
    </row>
    <row r="46" spans="1:16" ht="18.75" customHeight="1" x14ac:dyDescent="0.2">
      <c r="A46" s="210">
        <v>19</v>
      </c>
      <c r="B46" s="163"/>
      <c r="C46" s="164"/>
      <c r="D46" s="165"/>
      <c r="E46" s="166"/>
      <c r="F46" s="167" t="s">
        <v>55</v>
      </c>
      <c r="G46" s="168"/>
      <c r="H46" s="169" t="s">
        <v>56</v>
      </c>
      <c r="I46" s="170"/>
      <c r="J46" s="167" t="s">
        <v>55</v>
      </c>
      <c r="K46" s="168"/>
      <c r="L46" s="169" t="s">
        <v>56</v>
      </c>
      <c r="M46" s="170"/>
      <c r="N46" s="167" t="s">
        <v>55</v>
      </c>
      <c r="O46" s="168"/>
      <c r="P46" s="169" t="s">
        <v>56</v>
      </c>
    </row>
    <row r="47" spans="1:16" ht="18.75" customHeight="1" thickBot="1" x14ac:dyDescent="0.25">
      <c r="A47" s="211"/>
      <c r="B47" s="156"/>
      <c r="C47" s="157"/>
      <c r="D47" s="158"/>
      <c r="E47" s="159"/>
      <c r="F47" s="160" t="s">
        <v>55</v>
      </c>
      <c r="G47" s="161"/>
      <c r="H47" s="55" t="s">
        <v>56</v>
      </c>
      <c r="I47" s="162"/>
      <c r="J47" s="160" t="s">
        <v>55</v>
      </c>
      <c r="K47" s="161"/>
      <c r="L47" s="55" t="s">
        <v>56</v>
      </c>
      <c r="M47" s="162"/>
      <c r="N47" s="160" t="s">
        <v>55</v>
      </c>
      <c r="O47" s="161"/>
      <c r="P47" s="55" t="s">
        <v>56</v>
      </c>
    </row>
    <row r="48" spans="1:16" ht="18.75" customHeight="1" x14ac:dyDescent="0.2">
      <c r="A48" s="210">
        <v>20</v>
      </c>
      <c r="B48" s="141"/>
      <c r="C48" s="142"/>
      <c r="D48" s="143"/>
      <c r="E48" s="144"/>
      <c r="F48" s="145" t="s">
        <v>55</v>
      </c>
      <c r="G48" s="146"/>
      <c r="H48" s="48" t="s">
        <v>56</v>
      </c>
      <c r="I48" s="147"/>
      <c r="J48" s="145" t="s">
        <v>55</v>
      </c>
      <c r="K48" s="146"/>
      <c r="L48" s="48" t="s">
        <v>56</v>
      </c>
      <c r="M48" s="147"/>
      <c r="N48" s="145" t="s">
        <v>55</v>
      </c>
      <c r="O48" s="146"/>
      <c r="P48" s="48" t="s">
        <v>56</v>
      </c>
    </row>
    <row r="49" spans="1:16" ht="18.75" customHeight="1" thickBot="1" x14ac:dyDescent="0.25">
      <c r="A49" s="211"/>
      <c r="B49" s="156"/>
      <c r="C49" s="157"/>
      <c r="D49" s="158"/>
      <c r="E49" s="159"/>
      <c r="F49" s="160" t="s">
        <v>55</v>
      </c>
      <c r="G49" s="161"/>
      <c r="H49" s="55" t="s">
        <v>56</v>
      </c>
      <c r="I49" s="162"/>
      <c r="J49" s="160" t="s">
        <v>55</v>
      </c>
      <c r="K49" s="161"/>
      <c r="L49" s="55" t="s">
        <v>56</v>
      </c>
      <c r="M49" s="162"/>
      <c r="N49" s="160" t="s">
        <v>55</v>
      </c>
      <c r="O49" s="161"/>
      <c r="P49" s="55" t="s">
        <v>56</v>
      </c>
    </row>
    <row r="50" spans="1:16" ht="18.75" customHeight="1" x14ac:dyDescent="0.2">
      <c r="A50" s="1"/>
      <c r="C50" s="1"/>
      <c r="E50" s="1"/>
      <c r="F50" s="1"/>
      <c r="G50" s="1"/>
      <c r="H50" s="1"/>
      <c r="I50" s="1"/>
      <c r="J50" s="1"/>
      <c r="K50" s="1"/>
      <c r="L50" s="1"/>
      <c r="M50" s="1"/>
      <c r="N50" s="1"/>
      <c r="O50" s="1"/>
      <c r="P50" s="1"/>
    </row>
    <row r="51" spans="1:16" ht="23.25" customHeight="1" thickBot="1" x14ac:dyDescent="0.25">
      <c r="A51" s="112" t="s">
        <v>118</v>
      </c>
    </row>
    <row r="52" spans="1:16" ht="15" customHeight="1" x14ac:dyDescent="0.2">
      <c r="A52" s="210" t="s">
        <v>7</v>
      </c>
      <c r="B52" s="97" t="s">
        <v>8</v>
      </c>
      <c r="C52" s="99" t="s">
        <v>50</v>
      </c>
      <c r="D52" s="106" t="s">
        <v>52</v>
      </c>
      <c r="E52" s="216" t="str">
        <f>E8</f>
        <v>Ｒ７インターハイ予選</v>
      </c>
      <c r="F52" s="214"/>
      <c r="G52" s="214"/>
      <c r="H52" s="215"/>
      <c r="I52" s="214" t="str">
        <f>I8</f>
        <v>Ｒ７関東大会県予選</v>
      </c>
      <c r="J52" s="214"/>
      <c r="K52" s="214"/>
      <c r="L52" s="215"/>
      <c r="M52" s="216" t="str">
        <f>M8</f>
        <v>Ｒ７関東大会南部地区予選</v>
      </c>
      <c r="N52" s="214"/>
      <c r="O52" s="214"/>
      <c r="P52" s="215"/>
    </row>
    <row r="53" spans="1:16" ht="15" customHeight="1" thickBot="1" x14ac:dyDescent="0.25">
      <c r="A53" s="211"/>
      <c r="B53" s="91" t="s">
        <v>9</v>
      </c>
      <c r="C53" s="100" t="s">
        <v>51</v>
      </c>
      <c r="D53" s="107" t="s">
        <v>53</v>
      </c>
      <c r="E53" s="217" t="s">
        <v>48</v>
      </c>
      <c r="F53" s="218"/>
      <c r="G53" s="218"/>
      <c r="H53" s="219"/>
      <c r="I53" s="218" t="s">
        <v>48</v>
      </c>
      <c r="J53" s="218"/>
      <c r="K53" s="218"/>
      <c r="L53" s="219"/>
      <c r="M53" s="217" t="s">
        <v>48</v>
      </c>
      <c r="N53" s="218"/>
      <c r="O53" s="218"/>
      <c r="P53" s="219"/>
    </row>
    <row r="54" spans="1:16" ht="18.75" customHeight="1" x14ac:dyDescent="0.2">
      <c r="A54" s="208" t="s">
        <v>119</v>
      </c>
      <c r="B54" s="141"/>
      <c r="C54" s="142"/>
      <c r="D54" s="143"/>
      <c r="E54" s="144"/>
      <c r="F54" s="145" t="s">
        <v>55</v>
      </c>
      <c r="G54" s="146"/>
      <c r="H54" s="48" t="s">
        <v>56</v>
      </c>
      <c r="I54" s="147"/>
      <c r="J54" s="145" t="s">
        <v>55</v>
      </c>
      <c r="K54" s="146"/>
      <c r="L54" s="48" t="s">
        <v>56</v>
      </c>
      <c r="M54" s="147"/>
      <c r="N54" s="145" t="s">
        <v>55</v>
      </c>
      <c r="O54" s="146"/>
      <c r="P54" s="48" t="s">
        <v>56</v>
      </c>
    </row>
    <row r="55" spans="1:16" ht="18.75" customHeight="1" thickBot="1" x14ac:dyDescent="0.25">
      <c r="A55" s="209"/>
      <c r="B55" s="148"/>
      <c r="C55" s="149"/>
      <c r="D55" s="150"/>
      <c r="E55" s="151"/>
      <c r="F55" s="152" t="s">
        <v>55</v>
      </c>
      <c r="G55" s="153"/>
      <c r="H55" s="154" t="s">
        <v>56</v>
      </c>
      <c r="I55" s="155"/>
      <c r="J55" s="152" t="s">
        <v>55</v>
      </c>
      <c r="K55" s="153"/>
      <c r="L55" s="154" t="s">
        <v>56</v>
      </c>
      <c r="M55" s="155"/>
      <c r="N55" s="152" t="s">
        <v>55</v>
      </c>
      <c r="O55" s="153"/>
      <c r="P55" s="154" t="s">
        <v>56</v>
      </c>
    </row>
    <row r="56" spans="1:16" ht="18.75" customHeight="1" x14ac:dyDescent="0.2">
      <c r="A56" s="225" t="s">
        <v>120</v>
      </c>
      <c r="B56" s="141"/>
      <c r="C56" s="142"/>
      <c r="D56" s="143"/>
      <c r="E56" s="144"/>
      <c r="F56" s="145" t="s">
        <v>55</v>
      </c>
      <c r="G56" s="146"/>
      <c r="H56" s="48" t="s">
        <v>56</v>
      </c>
      <c r="I56" s="147"/>
      <c r="J56" s="145" t="s">
        <v>55</v>
      </c>
      <c r="K56" s="146"/>
      <c r="L56" s="48" t="s">
        <v>56</v>
      </c>
      <c r="M56" s="147"/>
      <c r="N56" s="145" t="s">
        <v>55</v>
      </c>
      <c r="O56" s="146"/>
      <c r="P56" s="48" t="s">
        <v>56</v>
      </c>
    </row>
    <row r="57" spans="1:16" ht="18.75" customHeight="1" thickBot="1" x14ac:dyDescent="0.25">
      <c r="A57" s="226"/>
      <c r="B57" s="175"/>
      <c r="C57" s="176"/>
      <c r="D57" s="177"/>
      <c r="E57" s="171"/>
      <c r="F57" s="172" t="s">
        <v>55</v>
      </c>
      <c r="G57" s="173"/>
      <c r="H57" s="178" t="s">
        <v>56</v>
      </c>
      <c r="I57" s="174"/>
      <c r="J57" s="172" t="s">
        <v>55</v>
      </c>
      <c r="K57" s="173"/>
      <c r="L57" s="178" t="s">
        <v>56</v>
      </c>
      <c r="M57" s="174"/>
      <c r="N57" s="172" t="s">
        <v>55</v>
      </c>
      <c r="O57" s="173"/>
      <c r="P57" s="178" t="s">
        <v>56</v>
      </c>
    </row>
    <row r="58" spans="1:16" ht="18.75" customHeight="1" x14ac:dyDescent="0.2">
      <c r="A58" s="223" t="s">
        <v>121</v>
      </c>
      <c r="B58" s="179"/>
      <c r="C58" s="180"/>
      <c r="D58" s="181"/>
      <c r="E58" s="182"/>
      <c r="F58" s="183" t="s">
        <v>55</v>
      </c>
      <c r="G58" s="184"/>
      <c r="H58" s="185" t="s">
        <v>56</v>
      </c>
      <c r="I58" s="186"/>
      <c r="J58" s="183" t="s">
        <v>55</v>
      </c>
      <c r="K58" s="184"/>
      <c r="L58" s="185" t="s">
        <v>56</v>
      </c>
      <c r="M58" s="186"/>
      <c r="N58" s="183" t="s">
        <v>55</v>
      </c>
      <c r="O58" s="184"/>
      <c r="P58" s="185" t="s">
        <v>56</v>
      </c>
    </row>
    <row r="59" spans="1:16" ht="18.75" customHeight="1" thickBot="1" x14ac:dyDescent="0.25">
      <c r="A59" s="209"/>
      <c r="B59" s="175"/>
      <c r="C59" s="176"/>
      <c r="D59" s="177"/>
      <c r="E59" s="171"/>
      <c r="F59" s="172" t="s">
        <v>55</v>
      </c>
      <c r="G59" s="173"/>
      <c r="H59" s="178" t="s">
        <v>56</v>
      </c>
      <c r="I59" s="174"/>
      <c r="J59" s="172" t="s">
        <v>55</v>
      </c>
      <c r="K59" s="173"/>
      <c r="L59" s="178" t="s">
        <v>56</v>
      </c>
      <c r="M59" s="174"/>
      <c r="N59" s="172" t="s">
        <v>55</v>
      </c>
      <c r="O59" s="173"/>
      <c r="P59" s="178" t="s">
        <v>56</v>
      </c>
    </row>
    <row r="60" spans="1:16" ht="18.75" customHeight="1" x14ac:dyDescent="0.2">
      <c r="A60" s="208" t="s">
        <v>122</v>
      </c>
      <c r="B60" s="179"/>
      <c r="C60" s="180"/>
      <c r="D60" s="181"/>
      <c r="E60" s="182"/>
      <c r="F60" s="183" t="s">
        <v>55</v>
      </c>
      <c r="G60" s="184"/>
      <c r="H60" s="185" t="s">
        <v>56</v>
      </c>
      <c r="I60" s="186"/>
      <c r="J60" s="183" t="s">
        <v>55</v>
      </c>
      <c r="K60" s="184"/>
      <c r="L60" s="185" t="s">
        <v>56</v>
      </c>
      <c r="M60" s="182"/>
      <c r="N60" s="183" t="s">
        <v>55</v>
      </c>
      <c r="O60" s="184"/>
      <c r="P60" s="185" t="s">
        <v>56</v>
      </c>
    </row>
    <row r="61" spans="1:16" ht="18.75" customHeight="1" thickBot="1" x14ac:dyDescent="0.25">
      <c r="A61" s="224"/>
      <c r="B61" s="156"/>
      <c r="C61" s="157"/>
      <c r="D61" s="158"/>
      <c r="E61" s="159"/>
      <c r="F61" s="160" t="s">
        <v>55</v>
      </c>
      <c r="G61" s="161"/>
      <c r="H61" s="55" t="s">
        <v>56</v>
      </c>
      <c r="I61" s="162"/>
      <c r="J61" s="160" t="s">
        <v>55</v>
      </c>
      <c r="K61" s="161"/>
      <c r="L61" s="55" t="s">
        <v>56</v>
      </c>
      <c r="M61" s="159"/>
      <c r="N61" s="160" t="s">
        <v>55</v>
      </c>
      <c r="O61" s="161"/>
      <c r="P61" s="55" t="s">
        <v>56</v>
      </c>
    </row>
    <row r="62" spans="1:16" ht="18.75" customHeight="1" x14ac:dyDescent="0.2">
      <c r="A62" s="208" t="s">
        <v>123</v>
      </c>
      <c r="B62" s="141"/>
      <c r="C62" s="142"/>
      <c r="D62" s="143"/>
      <c r="E62" s="144"/>
      <c r="F62" s="145" t="s">
        <v>55</v>
      </c>
      <c r="G62" s="146"/>
      <c r="H62" s="48" t="s">
        <v>56</v>
      </c>
      <c r="I62" s="147"/>
      <c r="J62" s="145" t="s">
        <v>55</v>
      </c>
      <c r="K62" s="146"/>
      <c r="L62" s="48" t="s">
        <v>56</v>
      </c>
      <c r="M62" s="144"/>
      <c r="N62" s="145" t="s">
        <v>55</v>
      </c>
      <c r="O62" s="146"/>
      <c r="P62" s="48" t="s">
        <v>56</v>
      </c>
    </row>
    <row r="63" spans="1:16" ht="18.75" customHeight="1" thickBot="1" x14ac:dyDescent="0.25">
      <c r="A63" s="224"/>
      <c r="B63" s="156"/>
      <c r="C63" s="157"/>
      <c r="D63" s="158"/>
      <c r="E63" s="159"/>
      <c r="F63" s="160" t="s">
        <v>55</v>
      </c>
      <c r="G63" s="161"/>
      <c r="H63" s="55" t="s">
        <v>56</v>
      </c>
      <c r="I63" s="162"/>
      <c r="J63" s="160" t="s">
        <v>55</v>
      </c>
      <c r="K63" s="161"/>
      <c r="L63" s="55" t="s">
        <v>56</v>
      </c>
      <c r="M63" s="159"/>
      <c r="N63" s="160" t="s">
        <v>55</v>
      </c>
      <c r="O63" s="161"/>
      <c r="P63" s="55" t="s">
        <v>56</v>
      </c>
    </row>
  </sheetData>
  <mergeCells count="45">
    <mergeCell ref="A62:A63"/>
    <mergeCell ref="E53:H53"/>
    <mergeCell ref="I53:L53"/>
    <mergeCell ref="A54:A55"/>
    <mergeCell ref="A56:A57"/>
    <mergeCell ref="A52:A53"/>
    <mergeCell ref="A32:A33"/>
    <mergeCell ref="A34:A35"/>
    <mergeCell ref="A58:A59"/>
    <mergeCell ref="A60:A61"/>
    <mergeCell ref="A36:A37"/>
    <mergeCell ref="A22:A23"/>
    <mergeCell ref="A24:A25"/>
    <mergeCell ref="A20:A21"/>
    <mergeCell ref="M53:P53"/>
    <mergeCell ref="I52:L52"/>
    <mergeCell ref="M52:P52"/>
    <mergeCell ref="E52:H52"/>
    <mergeCell ref="A48:A49"/>
    <mergeCell ref="A38:A39"/>
    <mergeCell ref="A40:A41"/>
    <mergeCell ref="A42:A43"/>
    <mergeCell ref="A44:A45"/>
    <mergeCell ref="A46:A47"/>
    <mergeCell ref="A26:A27"/>
    <mergeCell ref="A28:A29"/>
    <mergeCell ref="A30:A31"/>
    <mergeCell ref="E1:Q1"/>
    <mergeCell ref="E2:Q2"/>
    <mergeCell ref="E3:Q3"/>
    <mergeCell ref="E4:Q4"/>
    <mergeCell ref="E6:Q6"/>
    <mergeCell ref="E5:Q5"/>
    <mergeCell ref="M8:P8"/>
    <mergeCell ref="M9:P9"/>
    <mergeCell ref="A8:A9"/>
    <mergeCell ref="A18:A19"/>
    <mergeCell ref="A10:A11"/>
    <mergeCell ref="A12:A13"/>
    <mergeCell ref="A14:A15"/>
    <mergeCell ref="A16:A17"/>
    <mergeCell ref="I8:L8"/>
    <mergeCell ref="I9:L9"/>
    <mergeCell ref="E8:H8"/>
    <mergeCell ref="E9:H9"/>
  </mergeCells>
  <phoneticPr fontId="1"/>
  <printOptions horizontalCentered="1"/>
  <pageMargins left="0.70866141732283472" right="0.70866141732283472" top="0.74803149606299213" bottom="0.74803149606299213" header="0.31496062992125984" footer="0.31496062992125984"/>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F58"/>
  <sheetViews>
    <sheetView view="pageBreakPreview" zoomScaleNormal="100" zoomScaleSheetLayoutView="100" workbookViewId="0">
      <selection activeCell="Y23" sqref="Y23"/>
    </sheetView>
  </sheetViews>
  <sheetFormatPr defaultRowHeight="13.2" x14ac:dyDescent="0.2"/>
  <cols>
    <col min="1" max="26" width="4.5546875" customWidth="1"/>
    <col min="27" max="30" width="8.77734375" customWidth="1"/>
  </cols>
  <sheetData>
    <row r="1" spans="1:32" ht="33.75" customHeight="1" x14ac:dyDescent="0.2">
      <c r="A1" s="239" t="s">
        <v>161</v>
      </c>
      <c r="B1" s="239"/>
      <c r="C1" s="239"/>
      <c r="D1" s="239"/>
      <c r="E1" s="239"/>
      <c r="F1" s="239"/>
      <c r="G1" s="239"/>
      <c r="H1" s="239"/>
      <c r="I1" s="239"/>
      <c r="J1" s="239"/>
      <c r="K1" s="239"/>
      <c r="L1" s="239"/>
      <c r="M1" s="239"/>
      <c r="N1" s="239"/>
      <c r="O1" s="239"/>
      <c r="P1" s="239"/>
      <c r="Q1" s="239"/>
      <c r="R1" s="239"/>
      <c r="S1" s="239"/>
      <c r="T1" s="239"/>
      <c r="U1" s="239"/>
      <c r="V1" s="239"/>
      <c r="W1" s="239"/>
      <c r="X1" s="239"/>
      <c r="Y1" s="239"/>
      <c r="Z1" s="239"/>
    </row>
    <row r="2" spans="1:32" ht="30" customHeight="1" x14ac:dyDescent="0.2">
      <c r="A2" s="265" t="s">
        <v>0</v>
      </c>
      <c r="B2" s="265"/>
      <c r="C2" s="242" t="str">
        <f>IF('入力用（色付きの枠に直接入力）'!B2="","",'入力用（色付きの枠に直接入力）'!B2)</f>
        <v/>
      </c>
      <c r="D2" s="242"/>
      <c r="E2" s="242"/>
      <c r="F2" s="242"/>
      <c r="G2" s="242"/>
      <c r="H2" s="242"/>
      <c r="I2" s="243" t="s">
        <v>1</v>
      </c>
      <c r="J2" s="243"/>
      <c r="Q2" s="266" t="s">
        <v>58</v>
      </c>
      <c r="R2" s="266"/>
      <c r="S2" s="266"/>
      <c r="T2" s="266"/>
      <c r="U2" s="80" t="s">
        <v>38</v>
      </c>
      <c r="V2" s="267" t="s">
        <v>157</v>
      </c>
      <c r="W2" s="267"/>
      <c r="X2" s="267"/>
      <c r="Y2" s="267"/>
      <c r="Z2" s="267"/>
      <c r="AA2" s="262" t="s">
        <v>59</v>
      </c>
      <c r="AB2" s="262"/>
      <c r="AC2" s="262"/>
      <c r="AD2" s="262"/>
      <c r="AE2" s="262"/>
      <c r="AF2" s="262"/>
    </row>
    <row r="3" spans="1:32" ht="30" customHeight="1" x14ac:dyDescent="0.2">
      <c r="A3" s="240" t="s">
        <v>2</v>
      </c>
      <c r="B3" s="240"/>
      <c r="C3" s="264" t="str">
        <f>IF('入力用（色付きの枠に直接入力）'!B3="","",'入力用（色付きの枠に直接入力）'!B3)</f>
        <v/>
      </c>
      <c r="D3" s="264"/>
      <c r="E3" s="264"/>
      <c r="F3" s="264"/>
      <c r="G3" s="264"/>
      <c r="H3" s="264"/>
      <c r="I3" s="264"/>
      <c r="J3" s="39" t="s">
        <v>3</v>
      </c>
      <c r="Q3" s="263" t="s">
        <v>97</v>
      </c>
      <c r="R3" s="263"/>
      <c r="S3" s="242" t="str">
        <f>IF('入力用（色付きの枠に直接入力）'!B4="","",'入力用（色付きの枠に直接入力）'!B4)</f>
        <v/>
      </c>
      <c r="T3" s="242"/>
      <c r="U3" s="242"/>
      <c r="V3" s="242"/>
      <c r="W3" s="242"/>
      <c r="X3" s="242"/>
      <c r="Y3" s="242"/>
      <c r="Z3" s="121" t="s">
        <v>3</v>
      </c>
      <c r="AA3" s="262"/>
      <c r="AB3" s="262"/>
      <c r="AC3" s="262"/>
      <c r="AD3" s="262"/>
      <c r="AE3" s="262"/>
      <c r="AF3" s="262"/>
    </row>
    <row r="4" spans="1:32" ht="30" customHeight="1" thickBot="1" x14ac:dyDescent="0.25">
      <c r="A4" s="241"/>
      <c r="B4" s="241"/>
      <c r="C4" s="241"/>
      <c r="D4" s="241"/>
      <c r="E4" s="241"/>
      <c r="F4" s="1"/>
      <c r="G4" s="1"/>
      <c r="H4" s="241"/>
      <c r="I4" s="241"/>
      <c r="J4" s="241"/>
      <c r="Q4" s="240" t="s">
        <v>6</v>
      </c>
      <c r="R4" s="240"/>
      <c r="S4" s="264" t="str">
        <f>IF('入力用（色付きの枠に直接入力）'!B5="","",'入力用（色付きの枠に直接入力）'!B5)</f>
        <v/>
      </c>
      <c r="T4" s="264"/>
      <c r="U4" s="264"/>
      <c r="V4" s="264"/>
      <c r="W4" s="264"/>
      <c r="X4" s="264"/>
      <c r="Y4" s="264"/>
      <c r="Z4" s="264"/>
      <c r="AA4" s="262"/>
      <c r="AB4" s="262"/>
      <c r="AC4" s="262"/>
      <c r="AD4" s="262"/>
      <c r="AE4" s="262"/>
      <c r="AF4" s="262"/>
    </row>
    <row r="5" spans="1:32" ht="22.5" customHeight="1" thickTop="1" x14ac:dyDescent="0.2">
      <c r="A5" s="95" t="s">
        <v>98</v>
      </c>
      <c r="O5" s="122"/>
      <c r="P5" s="123"/>
      <c r="Q5" s="123"/>
      <c r="R5" s="123"/>
      <c r="S5" s="123"/>
      <c r="T5" s="123"/>
      <c r="U5" s="123"/>
      <c r="V5" s="123"/>
      <c r="X5" s="45"/>
      <c r="AA5" s="268" t="s">
        <v>127</v>
      </c>
      <c r="AB5" s="269"/>
      <c r="AC5" s="269"/>
      <c r="AD5" s="269"/>
      <c r="AE5" s="270"/>
    </row>
    <row r="6" spans="1:32" ht="22.5" customHeight="1" thickBot="1" x14ac:dyDescent="0.25">
      <c r="A6" s="95" t="s">
        <v>54</v>
      </c>
      <c r="X6" s="45" t="s">
        <v>162</v>
      </c>
      <c r="AA6" s="271"/>
      <c r="AB6" s="272"/>
      <c r="AC6" s="272"/>
      <c r="AD6" s="272"/>
      <c r="AE6" s="273"/>
    </row>
    <row r="7" spans="1:32" ht="15" customHeight="1" x14ac:dyDescent="0.2">
      <c r="A7" s="256" t="s">
        <v>7</v>
      </c>
      <c r="B7" s="208" t="s">
        <v>8</v>
      </c>
      <c r="C7" s="258"/>
      <c r="D7" s="258"/>
      <c r="E7" s="259"/>
      <c r="F7" s="250" t="s">
        <v>50</v>
      </c>
      <c r="G7" s="251"/>
      <c r="H7" s="252"/>
      <c r="I7" s="256" t="s">
        <v>10</v>
      </c>
      <c r="J7" s="244" t="str">
        <f>'入力用（色付きの枠に直接入力）'!E8</f>
        <v>Ｒ７インターハイ予選</v>
      </c>
      <c r="K7" s="245"/>
      <c r="L7" s="245"/>
      <c r="M7" s="245"/>
      <c r="N7" s="246"/>
      <c r="O7" s="244" t="str">
        <f>'入力用（色付きの枠に直接入力）'!I8</f>
        <v>Ｒ７関東大会県予選</v>
      </c>
      <c r="P7" s="245"/>
      <c r="Q7" s="245"/>
      <c r="R7" s="245"/>
      <c r="S7" s="246"/>
      <c r="T7" s="244" t="str">
        <f>'入力用（色付きの枠に直接入力）'!M8</f>
        <v>Ｒ７関東大会南部地区予選</v>
      </c>
      <c r="U7" s="245"/>
      <c r="V7" s="245"/>
      <c r="W7" s="245"/>
      <c r="X7" s="246"/>
      <c r="AA7" s="271"/>
      <c r="AB7" s="272"/>
      <c r="AC7" s="272"/>
      <c r="AD7" s="272"/>
      <c r="AE7" s="273"/>
    </row>
    <row r="8" spans="1:32" ht="15" customHeight="1" thickBot="1" x14ac:dyDescent="0.25">
      <c r="A8" s="257"/>
      <c r="B8" s="224" t="s">
        <v>9</v>
      </c>
      <c r="C8" s="260"/>
      <c r="D8" s="260"/>
      <c r="E8" s="261"/>
      <c r="F8" s="253" t="s">
        <v>51</v>
      </c>
      <c r="G8" s="254"/>
      <c r="H8" s="255"/>
      <c r="I8" s="257"/>
      <c r="J8" s="247" t="s">
        <v>48</v>
      </c>
      <c r="K8" s="248"/>
      <c r="L8" s="248"/>
      <c r="M8" s="248"/>
      <c r="N8" s="249"/>
      <c r="O8" s="247" t="s">
        <v>47</v>
      </c>
      <c r="P8" s="248"/>
      <c r="Q8" s="248"/>
      <c r="R8" s="248"/>
      <c r="S8" s="249"/>
      <c r="T8" s="247" t="s">
        <v>67</v>
      </c>
      <c r="U8" s="248"/>
      <c r="V8" s="248"/>
      <c r="W8" s="248"/>
      <c r="X8" s="249"/>
      <c r="AA8" s="271"/>
      <c r="AB8" s="272"/>
      <c r="AC8" s="272"/>
      <c r="AD8" s="272"/>
      <c r="AE8" s="273"/>
    </row>
    <row r="9" spans="1:32" ht="18.75" customHeight="1" x14ac:dyDescent="0.2">
      <c r="A9" s="210">
        <v>1</v>
      </c>
      <c r="B9" s="227" t="str">
        <f>IF('入力用（色付きの枠に直接入力）'!B10="","",'入力用（色付きの枠に直接入力）'!B10)</f>
        <v/>
      </c>
      <c r="C9" s="228"/>
      <c r="D9" s="228"/>
      <c r="E9" s="229"/>
      <c r="F9" s="230" t="str">
        <f>IF('入力用（色付きの枠に直接入力）'!C10="","",'入力用（色付きの枠に直接入力）'!C10)</f>
        <v/>
      </c>
      <c r="G9" s="231"/>
      <c r="H9" s="232"/>
      <c r="I9" s="201" t="str">
        <f>IF('入力用（色付きの枠に直接入力）'!D10="","",'入力用（色付きの枠に直接入力）'!D10)</f>
        <v/>
      </c>
      <c r="J9" s="194" t="str">
        <f>IF('入力用（色付きの枠に直接入力）'!E10="","",'入力用（色付きの枠に直接入力）'!E10)</f>
        <v/>
      </c>
      <c r="K9" s="194" t="s">
        <v>99</v>
      </c>
      <c r="L9" s="194" t="str">
        <f>IF('入力用（色付きの枠に直接入力）'!G10="","",'入力用（色付きの枠に直接入力）'!G10)</f>
        <v/>
      </c>
      <c r="M9" s="195" t="s">
        <v>100</v>
      </c>
      <c r="N9" s="194"/>
      <c r="O9" s="196" t="str">
        <f>IF('入力用（色付きの枠に直接入力）'!I10="","",'入力用（色付きの枠に直接入力）'!I10)</f>
        <v/>
      </c>
      <c r="P9" s="194" t="s">
        <v>55</v>
      </c>
      <c r="Q9" s="194" t="str">
        <f>IF('入力用（色付きの枠に直接入力）'!K10="","",'入力用（色付きの枠に直接入力）'!K10)</f>
        <v/>
      </c>
      <c r="R9" s="195" t="s">
        <v>56</v>
      </c>
      <c r="S9" s="61"/>
      <c r="T9" s="196" t="str">
        <f>IF('入力用（色付きの枠に直接入力）'!M10="","",'入力用（色付きの枠に直接入力）'!M10)</f>
        <v/>
      </c>
      <c r="U9" s="194" t="s">
        <v>55</v>
      </c>
      <c r="V9" s="194" t="str">
        <f>IF('入力用（色付きの枠に直接入力）'!O10="","",'入力用（色付きの枠に直接入力）'!O10)</f>
        <v/>
      </c>
      <c r="W9" s="195" t="s">
        <v>56</v>
      </c>
      <c r="X9" s="202"/>
      <c r="AA9" s="271"/>
      <c r="AB9" s="272"/>
      <c r="AC9" s="272"/>
      <c r="AD9" s="272"/>
      <c r="AE9" s="273"/>
    </row>
    <row r="10" spans="1:32" ht="18.75" customHeight="1" thickBot="1" x14ac:dyDescent="0.25">
      <c r="A10" s="211"/>
      <c r="B10" s="233" t="str">
        <f>IF('入力用（色付きの枠に直接入力）'!B11="","",'入力用（色付きの枠に直接入力）'!B11)</f>
        <v/>
      </c>
      <c r="C10" s="234"/>
      <c r="D10" s="234"/>
      <c r="E10" s="235"/>
      <c r="F10" s="236" t="str">
        <f>IF('入力用（色付きの枠に直接入力）'!C11="","",'入力用（色付きの枠に直接入力）'!C11)</f>
        <v/>
      </c>
      <c r="G10" s="237"/>
      <c r="H10" s="238"/>
      <c r="I10" s="49" t="str">
        <f>IF('入力用（色付きの枠に直接入力）'!D11="","",'入力用（色付きの枠に直接入力）'!D11)</f>
        <v/>
      </c>
      <c r="J10" s="50" t="str">
        <f>IF('入力用（色付きの枠に直接入力）'!E11="","",'入力用（色付きの枠に直接入力）'!E11)</f>
        <v/>
      </c>
      <c r="K10" s="50" t="s">
        <v>55</v>
      </c>
      <c r="L10" s="50" t="str">
        <f>IF('入力用（色付きの枠に直接入力）'!G11="","",'入力用（色付きの枠に直接入力）'!G11)</f>
        <v/>
      </c>
      <c r="M10" s="197" t="s">
        <v>56</v>
      </c>
      <c r="N10" s="50"/>
      <c r="O10" s="198" t="str">
        <f>IF('入力用（色付きの枠に直接入力）'!I11="","",'入力用（色付きの枠に直接入力）'!I11)</f>
        <v/>
      </c>
      <c r="P10" s="50" t="s">
        <v>55</v>
      </c>
      <c r="Q10" s="50" t="str">
        <f>IF('入力用（色付きの枠に直接入力）'!K11="","",'入力用（色付きの枠に直接入力）'!K11)</f>
        <v/>
      </c>
      <c r="R10" s="197" t="s">
        <v>56</v>
      </c>
      <c r="S10" s="199"/>
      <c r="T10" s="198" t="str">
        <f>IF('入力用（色付きの枠に直接入力）'!M11="","",'入力用（色付きの枠に直接入力）'!M11)</f>
        <v/>
      </c>
      <c r="U10" s="50" t="s">
        <v>55</v>
      </c>
      <c r="V10" s="50" t="str">
        <f>IF('入力用（色付きの枠に直接入力）'!O11="","",'入力用（色付きの枠に直接入力）'!O11)</f>
        <v/>
      </c>
      <c r="W10" s="197" t="s">
        <v>56</v>
      </c>
      <c r="X10" s="203"/>
      <c r="AA10" s="274"/>
      <c r="AB10" s="275"/>
      <c r="AC10" s="275"/>
      <c r="AD10" s="275"/>
      <c r="AE10" s="276"/>
    </row>
    <row r="11" spans="1:32" ht="18.75" customHeight="1" x14ac:dyDescent="0.2">
      <c r="A11" s="210">
        <v>2</v>
      </c>
      <c r="B11" s="227" t="str">
        <f>IF('入力用（色付きの枠に直接入力）'!B12="","",'入力用（色付きの枠に直接入力）'!B12)</f>
        <v/>
      </c>
      <c r="C11" s="228"/>
      <c r="D11" s="228"/>
      <c r="E11" s="229"/>
      <c r="F11" s="230" t="str">
        <f>IF('入力用（色付きの枠に直接入力）'!C12="","",'入力用（色付きの枠に直接入力）'!C12)</f>
        <v/>
      </c>
      <c r="G11" s="231"/>
      <c r="H11" s="232"/>
      <c r="I11" s="201" t="str">
        <f>IF('入力用（色付きの枠に直接入力）'!D12="","",'入力用（色付きの枠に直接入力）'!D12)</f>
        <v/>
      </c>
      <c r="J11" s="194" t="str">
        <f>IF('入力用（色付きの枠に直接入力）'!E12="","",'入力用（色付きの枠に直接入力）'!E12)</f>
        <v/>
      </c>
      <c r="K11" s="194" t="s">
        <v>55</v>
      </c>
      <c r="L11" s="194" t="str">
        <f>IF('入力用（色付きの枠に直接入力）'!G12="","",'入力用（色付きの枠に直接入力）'!G12)</f>
        <v/>
      </c>
      <c r="M11" s="195" t="s">
        <v>56</v>
      </c>
      <c r="N11" s="194"/>
      <c r="O11" s="196" t="str">
        <f>IF('入力用（色付きの枠に直接入力）'!I12="","",'入力用（色付きの枠に直接入力）'!I12)</f>
        <v/>
      </c>
      <c r="P11" s="194" t="s">
        <v>55</v>
      </c>
      <c r="Q11" s="194" t="str">
        <f>IF('入力用（色付きの枠に直接入力）'!K12="","",'入力用（色付きの枠に直接入力）'!K12)</f>
        <v/>
      </c>
      <c r="R11" s="195" t="s">
        <v>56</v>
      </c>
      <c r="S11" s="61"/>
      <c r="T11" s="196" t="str">
        <f>IF('入力用（色付きの枠に直接入力）'!M12="","",'入力用（色付きの枠に直接入力）'!M12)</f>
        <v/>
      </c>
      <c r="U11" s="194" t="s">
        <v>55</v>
      </c>
      <c r="V11" s="194" t="str">
        <f>IF('入力用（色付きの枠に直接入力）'!O12="","",'入力用（色付きの枠に直接入力）'!O12)</f>
        <v/>
      </c>
      <c r="W11" s="195" t="s">
        <v>56</v>
      </c>
      <c r="X11" s="202"/>
    </row>
    <row r="12" spans="1:32" ht="18.75" customHeight="1" thickBot="1" x14ac:dyDescent="0.25">
      <c r="A12" s="211"/>
      <c r="B12" s="233" t="str">
        <f>IF('入力用（色付きの枠に直接入力）'!B13="","",'入力用（色付きの枠に直接入力）'!B13)</f>
        <v/>
      </c>
      <c r="C12" s="234"/>
      <c r="D12" s="234"/>
      <c r="E12" s="235"/>
      <c r="F12" s="236" t="str">
        <f>IF('入力用（色付きの枠に直接入力）'!C13="","",'入力用（色付きの枠に直接入力）'!C13)</f>
        <v/>
      </c>
      <c r="G12" s="237"/>
      <c r="H12" s="238"/>
      <c r="I12" s="49" t="str">
        <f>IF('入力用（色付きの枠に直接入力）'!D13="","",'入力用（色付きの枠に直接入力）'!D13)</f>
        <v/>
      </c>
      <c r="J12" s="50" t="str">
        <f>IF('入力用（色付きの枠に直接入力）'!E13="","",'入力用（色付きの枠に直接入力）'!E13)</f>
        <v/>
      </c>
      <c r="K12" s="50" t="s">
        <v>55</v>
      </c>
      <c r="L12" s="50" t="str">
        <f>IF('入力用（色付きの枠に直接入力）'!G13="","",'入力用（色付きの枠に直接入力）'!G13)</f>
        <v/>
      </c>
      <c r="M12" s="197" t="s">
        <v>56</v>
      </c>
      <c r="N12" s="50"/>
      <c r="O12" s="198" t="str">
        <f>IF('入力用（色付きの枠に直接入力）'!I13="","",'入力用（色付きの枠に直接入力）'!I13)</f>
        <v/>
      </c>
      <c r="P12" s="50" t="s">
        <v>55</v>
      </c>
      <c r="Q12" s="50" t="str">
        <f>IF('入力用（色付きの枠に直接入力）'!K13="","",'入力用（色付きの枠に直接入力）'!K13)</f>
        <v/>
      </c>
      <c r="R12" s="197" t="s">
        <v>56</v>
      </c>
      <c r="S12" s="199"/>
      <c r="T12" s="198" t="str">
        <f>IF('入力用（色付きの枠に直接入力）'!M13="","",'入力用（色付きの枠に直接入力）'!M13)</f>
        <v/>
      </c>
      <c r="U12" s="50" t="s">
        <v>55</v>
      </c>
      <c r="V12" s="50" t="str">
        <f>IF('入力用（色付きの枠に直接入力）'!O13="","",'入力用（色付きの枠に直接入力）'!O13)</f>
        <v/>
      </c>
      <c r="W12" s="197" t="s">
        <v>56</v>
      </c>
      <c r="X12" s="203"/>
    </row>
    <row r="13" spans="1:32" ht="18.75" customHeight="1" x14ac:dyDescent="0.2">
      <c r="A13" s="210">
        <v>3</v>
      </c>
      <c r="B13" s="227" t="str">
        <f>IF('入力用（色付きの枠に直接入力）'!B14="","",'入力用（色付きの枠に直接入力）'!B14)</f>
        <v/>
      </c>
      <c r="C13" s="228"/>
      <c r="D13" s="228"/>
      <c r="E13" s="229"/>
      <c r="F13" s="230" t="str">
        <f>IF('入力用（色付きの枠に直接入力）'!C14="","",'入力用（色付きの枠に直接入力）'!C14)</f>
        <v/>
      </c>
      <c r="G13" s="231"/>
      <c r="H13" s="232"/>
      <c r="I13" s="201" t="str">
        <f>IF('入力用（色付きの枠に直接入力）'!D14="","",'入力用（色付きの枠に直接入力）'!D14)</f>
        <v/>
      </c>
      <c r="J13" s="194" t="str">
        <f>IF('入力用（色付きの枠に直接入力）'!E14="","",'入力用（色付きの枠に直接入力）'!E14)</f>
        <v/>
      </c>
      <c r="K13" s="194" t="s">
        <v>55</v>
      </c>
      <c r="L13" s="194" t="str">
        <f>IF('入力用（色付きの枠に直接入力）'!G14="","",'入力用（色付きの枠に直接入力）'!G14)</f>
        <v/>
      </c>
      <c r="M13" s="195" t="s">
        <v>56</v>
      </c>
      <c r="N13" s="194"/>
      <c r="O13" s="196" t="str">
        <f>IF('入力用（色付きの枠に直接入力）'!I14="","",'入力用（色付きの枠に直接入力）'!I14)</f>
        <v/>
      </c>
      <c r="P13" s="194" t="s">
        <v>55</v>
      </c>
      <c r="Q13" s="194" t="str">
        <f>IF('入力用（色付きの枠に直接入力）'!K14="","",'入力用（色付きの枠に直接入力）'!K14)</f>
        <v/>
      </c>
      <c r="R13" s="195" t="s">
        <v>56</v>
      </c>
      <c r="S13" s="61"/>
      <c r="T13" s="196" t="str">
        <f>IF('入力用（色付きの枠に直接入力）'!M14="","",'入力用（色付きの枠に直接入力）'!M14)</f>
        <v/>
      </c>
      <c r="U13" s="194" t="s">
        <v>55</v>
      </c>
      <c r="V13" s="194" t="str">
        <f>IF('入力用（色付きの枠に直接入力）'!O14="","",'入力用（色付きの枠に直接入力）'!O14)</f>
        <v/>
      </c>
      <c r="W13" s="195" t="s">
        <v>56</v>
      </c>
      <c r="X13" s="202"/>
    </row>
    <row r="14" spans="1:32" ht="18.75" customHeight="1" thickBot="1" x14ac:dyDescent="0.25">
      <c r="A14" s="211"/>
      <c r="B14" s="233" t="str">
        <f>IF('入力用（色付きの枠に直接入力）'!B15="","",'入力用（色付きの枠に直接入力）'!B15)</f>
        <v/>
      </c>
      <c r="C14" s="234"/>
      <c r="D14" s="234"/>
      <c r="E14" s="235"/>
      <c r="F14" s="236" t="str">
        <f>IF('入力用（色付きの枠に直接入力）'!C15="","",'入力用（色付きの枠に直接入力）'!C15)</f>
        <v/>
      </c>
      <c r="G14" s="237"/>
      <c r="H14" s="238"/>
      <c r="I14" s="49" t="str">
        <f>IF('入力用（色付きの枠に直接入力）'!D15="","",'入力用（色付きの枠に直接入力）'!D15)</f>
        <v/>
      </c>
      <c r="J14" s="50" t="str">
        <f>IF('入力用（色付きの枠に直接入力）'!E15="","",'入力用（色付きの枠に直接入力）'!E15)</f>
        <v/>
      </c>
      <c r="K14" s="50" t="s">
        <v>55</v>
      </c>
      <c r="L14" s="50" t="str">
        <f>IF('入力用（色付きの枠に直接入力）'!G15="","",'入力用（色付きの枠に直接入力）'!G15)</f>
        <v/>
      </c>
      <c r="M14" s="197" t="s">
        <v>56</v>
      </c>
      <c r="N14" s="50"/>
      <c r="O14" s="198" t="str">
        <f>IF('入力用（色付きの枠に直接入力）'!I15="","",'入力用（色付きの枠に直接入力）'!I15)</f>
        <v/>
      </c>
      <c r="P14" s="50" t="s">
        <v>55</v>
      </c>
      <c r="Q14" s="50" t="str">
        <f>IF('入力用（色付きの枠に直接入力）'!K15="","",'入力用（色付きの枠に直接入力）'!K15)</f>
        <v/>
      </c>
      <c r="R14" s="197" t="s">
        <v>56</v>
      </c>
      <c r="S14" s="199"/>
      <c r="T14" s="198" t="str">
        <f>IF('入力用（色付きの枠に直接入力）'!M15="","",'入力用（色付きの枠に直接入力）'!M15)</f>
        <v/>
      </c>
      <c r="U14" s="50" t="s">
        <v>55</v>
      </c>
      <c r="V14" s="50" t="str">
        <f>IF('入力用（色付きの枠に直接入力）'!O15="","",'入力用（色付きの枠に直接入力）'!O15)</f>
        <v/>
      </c>
      <c r="W14" s="197" t="s">
        <v>56</v>
      </c>
      <c r="X14" s="203"/>
    </row>
    <row r="15" spans="1:32" ht="18.75" customHeight="1" x14ac:dyDescent="0.2">
      <c r="A15" s="210">
        <v>4</v>
      </c>
      <c r="B15" s="227" t="str">
        <f>IF('入力用（色付きの枠に直接入力）'!B16="","",'入力用（色付きの枠に直接入力）'!B16)</f>
        <v/>
      </c>
      <c r="C15" s="228"/>
      <c r="D15" s="228"/>
      <c r="E15" s="229"/>
      <c r="F15" s="230" t="str">
        <f>IF('入力用（色付きの枠に直接入力）'!C16="","",'入力用（色付きの枠に直接入力）'!C16)</f>
        <v/>
      </c>
      <c r="G15" s="231"/>
      <c r="H15" s="232"/>
      <c r="I15" s="201" t="str">
        <f>IF('入力用（色付きの枠に直接入力）'!D16="","",'入力用（色付きの枠に直接入力）'!D16)</f>
        <v/>
      </c>
      <c r="J15" s="194" t="str">
        <f>IF('入力用（色付きの枠に直接入力）'!E16="","",'入力用（色付きの枠に直接入力）'!E16)</f>
        <v/>
      </c>
      <c r="K15" s="194" t="s">
        <v>55</v>
      </c>
      <c r="L15" s="194" t="str">
        <f>IF('入力用（色付きの枠に直接入力）'!G16="","",'入力用（色付きの枠に直接入力）'!G16)</f>
        <v/>
      </c>
      <c r="M15" s="195" t="s">
        <v>56</v>
      </c>
      <c r="N15" s="194"/>
      <c r="O15" s="196" t="str">
        <f>IF('入力用（色付きの枠に直接入力）'!I16="","",'入力用（色付きの枠に直接入力）'!I16)</f>
        <v/>
      </c>
      <c r="P15" s="194" t="s">
        <v>55</v>
      </c>
      <c r="Q15" s="194" t="str">
        <f>IF('入力用（色付きの枠に直接入力）'!K16="","",'入力用（色付きの枠に直接入力）'!K16)</f>
        <v/>
      </c>
      <c r="R15" s="195" t="s">
        <v>56</v>
      </c>
      <c r="S15" s="61"/>
      <c r="T15" s="196" t="str">
        <f>IF('入力用（色付きの枠に直接入力）'!M16="","",'入力用（色付きの枠に直接入力）'!M16)</f>
        <v/>
      </c>
      <c r="U15" s="194" t="s">
        <v>55</v>
      </c>
      <c r="V15" s="194" t="str">
        <f>IF('入力用（色付きの枠に直接入力）'!O16="","",'入力用（色付きの枠に直接入力）'!O16)</f>
        <v/>
      </c>
      <c r="W15" s="195" t="s">
        <v>56</v>
      </c>
      <c r="X15" s="202"/>
    </row>
    <row r="16" spans="1:32" ht="18.75" customHeight="1" thickBot="1" x14ac:dyDescent="0.25">
      <c r="A16" s="211"/>
      <c r="B16" s="233" t="str">
        <f>IF('入力用（色付きの枠に直接入力）'!B17="","",'入力用（色付きの枠に直接入力）'!B17)</f>
        <v/>
      </c>
      <c r="C16" s="234"/>
      <c r="D16" s="234"/>
      <c r="E16" s="235"/>
      <c r="F16" s="236" t="str">
        <f>IF('入力用（色付きの枠に直接入力）'!C17="","",'入力用（色付きの枠に直接入力）'!C17)</f>
        <v/>
      </c>
      <c r="G16" s="237"/>
      <c r="H16" s="238"/>
      <c r="I16" s="49" t="str">
        <f>IF('入力用（色付きの枠に直接入力）'!D17="","",'入力用（色付きの枠に直接入力）'!D17)</f>
        <v/>
      </c>
      <c r="J16" s="50" t="str">
        <f>IF('入力用（色付きの枠に直接入力）'!E17="","",'入力用（色付きの枠に直接入力）'!E17)</f>
        <v/>
      </c>
      <c r="K16" s="50" t="s">
        <v>55</v>
      </c>
      <c r="L16" s="50" t="str">
        <f>IF('入力用（色付きの枠に直接入力）'!G17="","",'入力用（色付きの枠に直接入力）'!G17)</f>
        <v/>
      </c>
      <c r="M16" s="197" t="s">
        <v>56</v>
      </c>
      <c r="N16" s="50"/>
      <c r="O16" s="198" t="str">
        <f>IF('入力用（色付きの枠に直接入力）'!I17="","",'入力用（色付きの枠に直接入力）'!I17)</f>
        <v/>
      </c>
      <c r="P16" s="50" t="s">
        <v>55</v>
      </c>
      <c r="Q16" s="50" t="str">
        <f>IF('入力用（色付きの枠に直接入力）'!K17="","",'入力用（色付きの枠に直接入力）'!K17)</f>
        <v/>
      </c>
      <c r="R16" s="197" t="s">
        <v>56</v>
      </c>
      <c r="S16" s="199"/>
      <c r="T16" s="198" t="str">
        <f>IF('入力用（色付きの枠に直接入力）'!M17="","",'入力用（色付きの枠に直接入力）'!M17)</f>
        <v/>
      </c>
      <c r="U16" s="50" t="s">
        <v>55</v>
      </c>
      <c r="V16" s="50" t="str">
        <f>IF('入力用（色付きの枠に直接入力）'!O17="","",'入力用（色付きの枠に直接入力）'!O17)</f>
        <v/>
      </c>
      <c r="W16" s="197" t="s">
        <v>56</v>
      </c>
      <c r="X16" s="203"/>
    </row>
    <row r="17" spans="1:24" ht="18.75" customHeight="1" x14ac:dyDescent="0.2">
      <c r="A17" s="210">
        <v>5</v>
      </c>
      <c r="B17" s="227" t="str">
        <f>IF('入力用（色付きの枠に直接入力）'!B18="","",'入力用（色付きの枠に直接入力）'!B18)</f>
        <v/>
      </c>
      <c r="C17" s="228"/>
      <c r="D17" s="228"/>
      <c r="E17" s="229"/>
      <c r="F17" s="230" t="str">
        <f>IF('入力用（色付きの枠に直接入力）'!C18="","",'入力用（色付きの枠に直接入力）'!C18)</f>
        <v/>
      </c>
      <c r="G17" s="231"/>
      <c r="H17" s="232"/>
      <c r="I17" s="201" t="str">
        <f>IF('入力用（色付きの枠に直接入力）'!D18="","",'入力用（色付きの枠に直接入力）'!D18)</f>
        <v/>
      </c>
      <c r="J17" s="194" t="str">
        <f>IF('入力用（色付きの枠に直接入力）'!E18="","",'入力用（色付きの枠に直接入力）'!E18)</f>
        <v/>
      </c>
      <c r="K17" s="194" t="s">
        <v>55</v>
      </c>
      <c r="L17" s="194" t="str">
        <f>IF('入力用（色付きの枠に直接入力）'!G18="","",'入力用（色付きの枠に直接入力）'!G18)</f>
        <v/>
      </c>
      <c r="M17" s="195" t="s">
        <v>56</v>
      </c>
      <c r="N17" s="194"/>
      <c r="O17" s="196" t="str">
        <f>IF('入力用（色付きの枠に直接入力）'!I18="","",'入力用（色付きの枠に直接入力）'!I18)</f>
        <v/>
      </c>
      <c r="P17" s="194" t="s">
        <v>55</v>
      </c>
      <c r="Q17" s="194" t="str">
        <f>IF('入力用（色付きの枠に直接入力）'!K18="","",'入力用（色付きの枠に直接入力）'!K18)</f>
        <v/>
      </c>
      <c r="R17" s="195" t="s">
        <v>56</v>
      </c>
      <c r="S17" s="61"/>
      <c r="T17" s="196" t="str">
        <f>IF('入力用（色付きの枠に直接入力）'!M18="","",'入力用（色付きの枠に直接入力）'!M18)</f>
        <v/>
      </c>
      <c r="U17" s="194" t="s">
        <v>55</v>
      </c>
      <c r="V17" s="194" t="str">
        <f>IF('入力用（色付きの枠に直接入力）'!O18="","",'入力用（色付きの枠に直接入力）'!O18)</f>
        <v/>
      </c>
      <c r="W17" s="195" t="s">
        <v>56</v>
      </c>
      <c r="X17" s="202"/>
    </row>
    <row r="18" spans="1:24" ht="18.75" customHeight="1" thickBot="1" x14ac:dyDescent="0.25">
      <c r="A18" s="211"/>
      <c r="B18" s="233" t="str">
        <f>IF('入力用（色付きの枠に直接入力）'!B19="","",'入力用（色付きの枠に直接入力）'!B19)</f>
        <v/>
      </c>
      <c r="C18" s="234"/>
      <c r="D18" s="234"/>
      <c r="E18" s="235"/>
      <c r="F18" s="236" t="str">
        <f>IF('入力用（色付きの枠に直接入力）'!C19="","",'入力用（色付きの枠に直接入力）'!C19)</f>
        <v/>
      </c>
      <c r="G18" s="237"/>
      <c r="H18" s="238"/>
      <c r="I18" s="49" t="str">
        <f>IF('入力用（色付きの枠に直接入力）'!D19="","",'入力用（色付きの枠に直接入力）'!D19)</f>
        <v/>
      </c>
      <c r="J18" s="50" t="str">
        <f>IF('入力用（色付きの枠に直接入力）'!E19="","",'入力用（色付きの枠に直接入力）'!E19)</f>
        <v/>
      </c>
      <c r="K18" s="50" t="s">
        <v>55</v>
      </c>
      <c r="L18" s="50" t="str">
        <f>IF('入力用（色付きの枠に直接入力）'!G19="","",'入力用（色付きの枠に直接入力）'!G19)</f>
        <v/>
      </c>
      <c r="M18" s="197" t="s">
        <v>56</v>
      </c>
      <c r="N18" s="50"/>
      <c r="O18" s="198" t="str">
        <f>IF('入力用（色付きの枠に直接入力）'!I19="","",'入力用（色付きの枠に直接入力）'!I19)</f>
        <v/>
      </c>
      <c r="P18" s="50" t="s">
        <v>55</v>
      </c>
      <c r="Q18" s="50" t="str">
        <f>IF('入力用（色付きの枠に直接入力）'!K19="","",'入力用（色付きの枠に直接入力）'!K19)</f>
        <v/>
      </c>
      <c r="R18" s="197" t="s">
        <v>56</v>
      </c>
      <c r="S18" s="199"/>
      <c r="T18" s="198" t="str">
        <f>IF('入力用（色付きの枠に直接入力）'!M19="","",'入力用（色付きの枠に直接入力）'!M19)</f>
        <v/>
      </c>
      <c r="U18" s="50" t="s">
        <v>55</v>
      </c>
      <c r="V18" s="50" t="str">
        <f>IF('入力用（色付きの枠に直接入力）'!O19="","",'入力用（色付きの枠に直接入力）'!O19)</f>
        <v/>
      </c>
      <c r="W18" s="197" t="s">
        <v>56</v>
      </c>
      <c r="X18" s="203"/>
    </row>
    <row r="19" spans="1:24" ht="18.75" customHeight="1" x14ac:dyDescent="0.2">
      <c r="A19" s="210">
        <v>6</v>
      </c>
      <c r="B19" s="227" t="str">
        <f>IF('入力用（色付きの枠に直接入力）'!B20="","",'入力用（色付きの枠に直接入力）'!B20)</f>
        <v/>
      </c>
      <c r="C19" s="228"/>
      <c r="D19" s="228"/>
      <c r="E19" s="229"/>
      <c r="F19" s="230" t="str">
        <f>IF('入力用（色付きの枠に直接入力）'!C20="","",'入力用（色付きの枠に直接入力）'!C20)</f>
        <v/>
      </c>
      <c r="G19" s="231"/>
      <c r="H19" s="232"/>
      <c r="I19" s="201" t="str">
        <f>IF('入力用（色付きの枠に直接入力）'!D20="","",'入力用（色付きの枠に直接入力）'!D20)</f>
        <v/>
      </c>
      <c r="J19" s="194" t="str">
        <f>IF('入力用（色付きの枠に直接入力）'!E20="","",'入力用（色付きの枠に直接入力）'!E20)</f>
        <v/>
      </c>
      <c r="K19" s="194" t="s">
        <v>55</v>
      </c>
      <c r="L19" s="194" t="str">
        <f>IF('入力用（色付きの枠に直接入力）'!G20="","",'入力用（色付きの枠に直接入力）'!G20)</f>
        <v/>
      </c>
      <c r="M19" s="195" t="s">
        <v>56</v>
      </c>
      <c r="N19" s="194"/>
      <c r="O19" s="196" t="str">
        <f>IF('入力用（色付きの枠に直接入力）'!I20="","",'入力用（色付きの枠に直接入力）'!I20)</f>
        <v/>
      </c>
      <c r="P19" s="194" t="s">
        <v>55</v>
      </c>
      <c r="Q19" s="194" t="str">
        <f>IF('入力用（色付きの枠に直接入力）'!K20="","",'入力用（色付きの枠に直接入力）'!K20)</f>
        <v/>
      </c>
      <c r="R19" s="195" t="s">
        <v>56</v>
      </c>
      <c r="S19" s="61"/>
      <c r="T19" s="196" t="str">
        <f>IF('入力用（色付きの枠に直接入力）'!M20="","",'入力用（色付きの枠に直接入力）'!M20)</f>
        <v/>
      </c>
      <c r="U19" s="194" t="s">
        <v>55</v>
      </c>
      <c r="V19" s="194" t="str">
        <f>IF('入力用（色付きの枠に直接入力）'!O20="","",'入力用（色付きの枠に直接入力）'!O20)</f>
        <v/>
      </c>
      <c r="W19" s="195" t="s">
        <v>56</v>
      </c>
      <c r="X19" s="202"/>
    </row>
    <row r="20" spans="1:24" ht="18.75" customHeight="1" thickBot="1" x14ac:dyDescent="0.25">
      <c r="A20" s="211"/>
      <c r="B20" s="233" t="str">
        <f>IF('入力用（色付きの枠に直接入力）'!B21="","",'入力用（色付きの枠に直接入力）'!B21)</f>
        <v/>
      </c>
      <c r="C20" s="234"/>
      <c r="D20" s="234"/>
      <c r="E20" s="235"/>
      <c r="F20" s="236" t="str">
        <f>IF('入力用（色付きの枠に直接入力）'!C21="","",'入力用（色付きの枠に直接入力）'!C21)</f>
        <v/>
      </c>
      <c r="G20" s="237"/>
      <c r="H20" s="238"/>
      <c r="I20" s="49" t="str">
        <f>IF('入力用（色付きの枠に直接入力）'!D21="","",'入力用（色付きの枠に直接入力）'!D21)</f>
        <v/>
      </c>
      <c r="J20" s="50" t="str">
        <f>IF('入力用（色付きの枠に直接入力）'!E21="","",'入力用（色付きの枠に直接入力）'!E21)</f>
        <v/>
      </c>
      <c r="K20" s="50" t="s">
        <v>55</v>
      </c>
      <c r="L20" s="50" t="str">
        <f>IF('入力用（色付きの枠に直接入力）'!G21="","",'入力用（色付きの枠に直接入力）'!G21)</f>
        <v/>
      </c>
      <c r="M20" s="197" t="s">
        <v>56</v>
      </c>
      <c r="N20" s="50"/>
      <c r="O20" s="198" t="str">
        <f>IF('入力用（色付きの枠に直接入力）'!I21="","",'入力用（色付きの枠に直接入力）'!I21)</f>
        <v/>
      </c>
      <c r="P20" s="50" t="s">
        <v>55</v>
      </c>
      <c r="Q20" s="50" t="str">
        <f>IF('入力用（色付きの枠に直接入力）'!K21="","",'入力用（色付きの枠に直接入力）'!K21)</f>
        <v/>
      </c>
      <c r="R20" s="197" t="s">
        <v>56</v>
      </c>
      <c r="S20" s="199"/>
      <c r="T20" s="198" t="str">
        <f>IF('入力用（色付きの枠に直接入力）'!M21="","",'入力用（色付きの枠に直接入力）'!M21)</f>
        <v/>
      </c>
      <c r="U20" s="50" t="s">
        <v>55</v>
      </c>
      <c r="V20" s="50" t="str">
        <f>IF('入力用（色付きの枠に直接入力）'!O21="","",'入力用（色付きの枠に直接入力）'!O21)</f>
        <v/>
      </c>
      <c r="W20" s="197" t="s">
        <v>56</v>
      </c>
      <c r="X20" s="203"/>
    </row>
    <row r="21" spans="1:24" ht="18.75" customHeight="1" x14ac:dyDescent="0.2">
      <c r="A21" s="210">
        <v>7</v>
      </c>
      <c r="B21" s="227" t="str">
        <f>IF('入力用（色付きの枠に直接入力）'!B22="","",'入力用（色付きの枠に直接入力）'!B22)</f>
        <v/>
      </c>
      <c r="C21" s="228"/>
      <c r="D21" s="228"/>
      <c r="E21" s="229"/>
      <c r="F21" s="230" t="str">
        <f>IF('入力用（色付きの枠に直接入力）'!C22="","",'入力用（色付きの枠に直接入力）'!C22)</f>
        <v/>
      </c>
      <c r="G21" s="231"/>
      <c r="H21" s="232"/>
      <c r="I21" s="201" t="str">
        <f>IF('入力用（色付きの枠に直接入力）'!D22="","",'入力用（色付きの枠に直接入力）'!D22)</f>
        <v/>
      </c>
      <c r="J21" s="194" t="str">
        <f>IF('入力用（色付きの枠に直接入力）'!E22="","",'入力用（色付きの枠に直接入力）'!E22)</f>
        <v/>
      </c>
      <c r="K21" s="194" t="s">
        <v>55</v>
      </c>
      <c r="L21" s="194" t="str">
        <f>IF('入力用（色付きの枠に直接入力）'!G22="","",'入力用（色付きの枠に直接入力）'!G22)</f>
        <v/>
      </c>
      <c r="M21" s="195" t="s">
        <v>56</v>
      </c>
      <c r="N21" s="194"/>
      <c r="O21" s="196" t="str">
        <f>IF('入力用（色付きの枠に直接入力）'!I22="","",'入力用（色付きの枠に直接入力）'!I22)</f>
        <v/>
      </c>
      <c r="P21" s="194" t="s">
        <v>55</v>
      </c>
      <c r="Q21" s="194" t="str">
        <f>IF('入力用（色付きの枠に直接入力）'!K22="","",'入力用（色付きの枠に直接入力）'!K22)</f>
        <v/>
      </c>
      <c r="R21" s="195" t="s">
        <v>56</v>
      </c>
      <c r="S21" s="61"/>
      <c r="T21" s="196" t="str">
        <f>IF('入力用（色付きの枠に直接入力）'!M22="","",'入力用（色付きの枠に直接入力）'!M22)</f>
        <v/>
      </c>
      <c r="U21" s="194" t="s">
        <v>55</v>
      </c>
      <c r="V21" s="194" t="str">
        <f>IF('入力用（色付きの枠に直接入力）'!O22="","",'入力用（色付きの枠に直接入力）'!O22)</f>
        <v/>
      </c>
      <c r="W21" s="195" t="s">
        <v>56</v>
      </c>
      <c r="X21" s="202"/>
    </row>
    <row r="22" spans="1:24" ht="18.75" customHeight="1" thickBot="1" x14ac:dyDescent="0.25">
      <c r="A22" s="211"/>
      <c r="B22" s="233" t="str">
        <f>IF('入力用（色付きの枠に直接入力）'!B23="","",'入力用（色付きの枠に直接入力）'!B23)</f>
        <v/>
      </c>
      <c r="C22" s="234"/>
      <c r="D22" s="234"/>
      <c r="E22" s="235"/>
      <c r="F22" s="236" t="str">
        <f>IF('入力用（色付きの枠に直接入力）'!C23="","",'入力用（色付きの枠に直接入力）'!C23)</f>
        <v/>
      </c>
      <c r="G22" s="237"/>
      <c r="H22" s="238"/>
      <c r="I22" s="49" t="str">
        <f>IF('入力用（色付きの枠に直接入力）'!D23="","",'入力用（色付きの枠に直接入力）'!D23)</f>
        <v/>
      </c>
      <c r="J22" s="50" t="str">
        <f>IF('入力用（色付きの枠に直接入力）'!E23="","",'入力用（色付きの枠に直接入力）'!E23)</f>
        <v/>
      </c>
      <c r="K22" s="50" t="s">
        <v>55</v>
      </c>
      <c r="L22" s="50" t="str">
        <f>IF('入力用（色付きの枠に直接入力）'!G23="","",'入力用（色付きの枠に直接入力）'!G23)</f>
        <v/>
      </c>
      <c r="M22" s="197" t="s">
        <v>56</v>
      </c>
      <c r="N22" s="50"/>
      <c r="O22" s="198" t="str">
        <f>IF('入力用（色付きの枠に直接入力）'!I23="","",'入力用（色付きの枠に直接入力）'!I23)</f>
        <v/>
      </c>
      <c r="P22" s="50" t="s">
        <v>55</v>
      </c>
      <c r="Q22" s="50" t="str">
        <f>IF('入力用（色付きの枠に直接入力）'!K23="","",'入力用（色付きの枠に直接入力）'!K23)</f>
        <v/>
      </c>
      <c r="R22" s="197" t="s">
        <v>56</v>
      </c>
      <c r="S22" s="199"/>
      <c r="T22" s="198" t="str">
        <f>IF('入力用（色付きの枠に直接入力）'!M23="","",'入力用（色付きの枠に直接入力）'!M23)</f>
        <v/>
      </c>
      <c r="U22" s="50" t="s">
        <v>55</v>
      </c>
      <c r="V22" s="50" t="str">
        <f>IF('入力用（色付きの枠に直接入力）'!O23="","",'入力用（色付きの枠に直接入力）'!O23)</f>
        <v/>
      </c>
      <c r="W22" s="197" t="s">
        <v>56</v>
      </c>
      <c r="X22" s="203"/>
    </row>
    <row r="23" spans="1:24" ht="18.75" customHeight="1" x14ac:dyDescent="0.2">
      <c r="A23" s="210">
        <v>8</v>
      </c>
      <c r="B23" s="227" t="str">
        <f>IF('入力用（色付きの枠に直接入力）'!B24="","",'入力用（色付きの枠に直接入力）'!B24)</f>
        <v/>
      </c>
      <c r="C23" s="228"/>
      <c r="D23" s="228"/>
      <c r="E23" s="229"/>
      <c r="F23" s="230" t="str">
        <f>IF('入力用（色付きの枠に直接入力）'!C24="","",'入力用（色付きの枠に直接入力）'!C24)</f>
        <v/>
      </c>
      <c r="G23" s="231"/>
      <c r="H23" s="232"/>
      <c r="I23" s="201" t="str">
        <f>IF('入力用（色付きの枠に直接入力）'!D24="","",'入力用（色付きの枠に直接入力）'!D24)</f>
        <v/>
      </c>
      <c r="J23" s="194" t="str">
        <f>IF('入力用（色付きの枠に直接入力）'!E24="","",'入力用（色付きの枠に直接入力）'!E24)</f>
        <v/>
      </c>
      <c r="K23" s="194" t="s">
        <v>55</v>
      </c>
      <c r="L23" s="194" t="str">
        <f>IF('入力用（色付きの枠に直接入力）'!G24="","",'入力用（色付きの枠に直接入力）'!G24)</f>
        <v/>
      </c>
      <c r="M23" s="195" t="s">
        <v>56</v>
      </c>
      <c r="N23" s="194"/>
      <c r="O23" s="196" t="str">
        <f>IF('入力用（色付きの枠に直接入力）'!I24="","",'入力用（色付きの枠に直接入力）'!I24)</f>
        <v/>
      </c>
      <c r="P23" s="194" t="s">
        <v>55</v>
      </c>
      <c r="Q23" s="194" t="str">
        <f>IF('入力用（色付きの枠に直接入力）'!K24="","",'入力用（色付きの枠に直接入力）'!K24)</f>
        <v/>
      </c>
      <c r="R23" s="195" t="s">
        <v>56</v>
      </c>
      <c r="S23" s="61"/>
      <c r="T23" s="196" t="str">
        <f>IF('入力用（色付きの枠に直接入力）'!M24="","",'入力用（色付きの枠に直接入力）'!M24)</f>
        <v/>
      </c>
      <c r="U23" s="194" t="s">
        <v>55</v>
      </c>
      <c r="V23" s="194" t="str">
        <f>IF('入力用（色付きの枠に直接入力）'!O24="","",'入力用（色付きの枠に直接入力）'!O24)</f>
        <v/>
      </c>
      <c r="W23" s="195" t="s">
        <v>56</v>
      </c>
      <c r="X23" s="202"/>
    </row>
    <row r="24" spans="1:24" ht="18.75" customHeight="1" thickBot="1" x14ac:dyDescent="0.25">
      <c r="A24" s="211"/>
      <c r="B24" s="233" t="str">
        <f>IF('入力用（色付きの枠に直接入力）'!B25="","",'入力用（色付きの枠に直接入力）'!B25)</f>
        <v/>
      </c>
      <c r="C24" s="234"/>
      <c r="D24" s="234"/>
      <c r="E24" s="235"/>
      <c r="F24" s="236" t="str">
        <f>IF('入力用（色付きの枠に直接入力）'!C25="","",'入力用（色付きの枠に直接入力）'!C25)</f>
        <v/>
      </c>
      <c r="G24" s="237"/>
      <c r="H24" s="238"/>
      <c r="I24" s="49" t="str">
        <f>IF('入力用（色付きの枠に直接入力）'!D25="","",'入力用（色付きの枠に直接入力）'!D25)</f>
        <v/>
      </c>
      <c r="J24" s="50" t="str">
        <f>IF('入力用（色付きの枠に直接入力）'!E25="","",'入力用（色付きの枠に直接入力）'!E25)</f>
        <v/>
      </c>
      <c r="K24" s="50" t="s">
        <v>55</v>
      </c>
      <c r="L24" s="50" t="str">
        <f>IF('入力用（色付きの枠に直接入力）'!G25="","",'入力用（色付きの枠に直接入力）'!G25)</f>
        <v/>
      </c>
      <c r="M24" s="197" t="s">
        <v>56</v>
      </c>
      <c r="N24" s="50"/>
      <c r="O24" s="198" t="str">
        <f>IF('入力用（色付きの枠に直接入力）'!I25="","",'入力用（色付きの枠に直接入力）'!I25)</f>
        <v/>
      </c>
      <c r="P24" s="50" t="s">
        <v>55</v>
      </c>
      <c r="Q24" s="50" t="str">
        <f>IF('入力用（色付きの枠に直接入力）'!K25="","",'入力用（色付きの枠に直接入力）'!K25)</f>
        <v/>
      </c>
      <c r="R24" s="197" t="s">
        <v>56</v>
      </c>
      <c r="S24" s="199"/>
      <c r="T24" s="198" t="str">
        <f>IF('入力用（色付きの枠に直接入力）'!M25="","",'入力用（色付きの枠に直接入力）'!M25)</f>
        <v/>
      </c>
      <c r="U24" s="50" t="s">
        <v>55</v>
      </c>
      <c r="V24" s="50" t="str">
        <f>IF('入力用（色付きの枠に直接入力）'!O25="","",'入力用（色付きの枠に直接入力）'!O25)</f>
        <v/>
      </c>
      <c r="W24" s="197" t="s">
        <v>56</v>
      </c>
      <c r="X24" s="203"/>
    </row>
    <row r="25" spans="1:24" ht="18.75" customHeight="1" x14ac:dyDescent="0.2">
      <c r="A25" s="210">
        <v>9</v>
      </c>
      <c r="B25" s="227" t="str">
        <f>IF('入力用（色付きの枠に直接入力）'!B26="","",'入力用（色付きの枠に直接入力）'!B26)</f>
        <v/>
      </c>
      <c r="C25" s="228"/>
      <c r="D25" s="228"/>
      <c r="E25" s="229"/>
      <c r="F25" s="230" t="str">
        <f>IF('入力用（色付きの枠に直接入力）'!C26="","",'入力用（色付きの枠に直接入力）'!C26)</f>
        <v/>
      </c>
      <c r="G25" s="231"/>
      <c r="H25" s="232"/>
      <c r="I25" s="201" t="str">
        <f>IF('入力用（色付きの枠に直接入力）'!D26="","",'入力用（色付きの枠に直接入力）'!D26)</f>
        <v/>
      </c>
      <c r="J25" s="194" t="str">
        <f>IF('入力用（色付きの枠に直接入力）'!E26="","",'入力用（色付きの枠に直接入力）'!E26)</f>
        <v/>
      </c>
      <c r="K25" s="194" t="s">
        <v>55</v>
      </c>
      <c r="L25" s="194" t="str">
        <f>IF('入力用（色付きの枠に直接入力）'!G26="","",'入力用（色付きの枠に直接入力）'!G26)</f>
        <v/>
      </c>
      <c r="M25" s="195" t="s">
        <v>56</v>
      </c>
      <c r="N25" s="194"/>
      <c r="O25" s="196" t="str">
        <f>IF('入力用（色付きの枠に直接入力）'!I26="","",'入力用（色付きの枠に直接入力）'!I26)</f>
        <v/>
      </c>
      <c r="P25" s="194" t="s">
        <v>55</v>
      </c>
      <c r="Q25" s="194" t="str">
        <f>IF('入力用（色付きの枠に直接入力）'!K26="","",'入力用（色付きの枠に直接入力）'!K26)</f>
        <v/>
      </c>
      <c r="R25" s="195" t="s">
        <v>56</v>
      </c>
      <c r="S25" s="61"/>
      <c r="T25" s="196" t="str">
        <f>IF('入力用（色付きの枠に直接入力）'!M26="","",'入力用（色付きの枠に直接入力）'!M26)</f>
        <v/>
      </c>
      <c r="U25" s="194" t="s">
        <v>55</v>
      </c>
      <c r="V25" s="194" t="str">
        <f>IF('入力用（色付きの枠に直接入力）'!O26="","",'入力用（色付きの枠に直接入力）'!O26)</f>
        <v/>
      </c>
      <c r="W25" s="195" t="s">
        <v>56</v>
      </c>
      <c r="X25" s="202"/>
    </row>
    <row r="26" spans="1:24" ht="18.75" customHeight="1" thickBot="1" x14ac:dyDescent="0.25">
      <c r="A26" s="211"/>
      <c r="B26" s="233" t="str">
        <f>IF('入力用（色付きの枠に直接入力）'!B27="","",'入力用（色付きの枠に直接入力）'!B27)</f>
        <v/>
      </c>
      <c r="C26" s="234"/>
      <c r="D26" s="234"/>
      <c r="E26" s="235"/>
      <c r="F26" s="236" t="str">
        <f>IF('入力用（色付きの枠に直接入力）'!C27="","",'入力用（色付きの枠に直接入力）'!C27)</f>
        <v/>
      </c>
      <c r="G26" s="237"/>
      <c r="H26" s="238"/>
      <c r="I26" s="49" t="str">
        <f>IF('入力用（色付きの枠に直接入力）'!D27="","",'入力用（色付きの枠に直接入力）'!D27)</f>
        <v/>
      </c>
      <c r="J26" s="50" t="str">
        <f>IF('入力用（色付きの枠に直接入力）'!E27="","",'入力用（色付きの枠に直接入力）'!E27)</f>
        <v/>
      </c>
      <c r="K26" s="50" t="s">
        <v>55</v>
      </c>
      <c r="L26" s="50" t="str">
        <f>IF('入力用（色付きの枠に直接入力）'!G27="","",'入力用（色付きの枠に直接入力）'!G27)</f>
        <v/>
      </c>
      <c r="M26" s="197" t="s">
        <v>56</v>
      </c>
      <c r="N26" s="50"/>
      <c r="O26" s="198" t="str">
        <f>IF('入力用（色付きの枠に直接入力）'!I27="","",'入力用（色付きの枠に直接入力）'!I27)</f>
        <v/>
      </c>
      <c r="P26" s="50" t="s">
        <v>55</v>
      </c>
      <c r="Q26" s="50" t="str">
        <f>IF('入力用（色付きの枠に直接入力）'!K27="","",'入力用（色付きの枠に直接入力）'!K27)</f>
        <v/>
      </c>
      <c r="R26" s="197" t="s">
        <v>56</v>
      </c>
      <c r="S26" s="199"/>
      <c r="T26" s="198" t="str">
        <f>IF('入力用（色付きの枠に直接入力）'!M27="","",'入力用（色付きの枠に直接入力）'!M27)</f>
        <v/>
      </c>
      <c r="U26" s="50" t="s">
        <v>55</v>
      </c>
      <c r="V26" s="50" t="str">
        <f>IF('入力用（色付きの枠に直接入力）'!O27="","",'入力用（色付きの枠に直接入力）'!O27)</f>
        <v/>
      </c>
      <c r="W26" s="197" t="s">
        <v>56</v>
      </c>
      <c r="X26" s="203"/>
    </row>
    <row r="27" spans="1:24" ht="18.75" customHeight="1" x14ac:dyDescent="0.2">
      <c r="A27" s="210">
        <v>10</v>
      </c>
      <c r="B27" s="227" t="str">
        <f>IF('入力用（色付きの枠に直接入力）'!B28="","",'入力用（色付きの枠に直接入力）'!B28)</f>
        <v/>
      </c>
      <c r="C27" s="228"/>
      <c r="D27" s="228"/>
      <c r="E27" s="229"/>
      <c r="F27" s="230" t="str">
        <f>IF('入力用（色付きの枠に直接入力）'!C28="","",'入力用（色付きの枠に直接入力）'!C28)</f>
        <v/>
      </c>
      <c r="G27" s="231"/>
      <c r="H27" s="232"/>
      <c r="I27" s="201" t="str">
        <f>IF('入力用（色付きの枠に直接入力）'!D28="","",'入力用（色付きの枠に直接入力）'!D28)</f>
        <v/>
      </c>
      <c r="J27" s="194" t="str">
        <f>IF('入力用（色付きの枠に直接入力）'!E28="","",'入力用（色付きの枠に直接入力）'!E28)</f>
        <v/>
      </c>
      <c r="K27" s="194" t="s">
        <v>55</v>
      </c>
      <c r="L27" s="194" t="str">
        <f>IF('入力用（色付きの枠に直接入力）'!G28="","",'入力用（色付きの枠に直接入力）'!G28)</f>
        <v/>
      </c>
      <c r="M27" s="195" t="s">
        <v>56</v>
      </c>
      <c r="N27" s="194"/>
      <c r="O27" s="196" t="str">
        <f>IF('入力用（色付きの枠に直接入力）'!I28="","",'入力用（色付きの枠に直接入力）'!I28)</f>
        <v/>
      </c>
      <c r="P27" s="194" t="s">
        <v>55</v>
      </c>
      <c r="Q27" s="194" t="str">
        <f>IF('入力用（色付きの枠に直接入力）'!K28="","",'入力用（色付きの枠に直接入力）'!K28)</f>
        <v/>
      </c>
      <c r="R27" s="195" t="s">
        <v>56</v>
      </c>
      <c r="S27" s="61"/>
      <c r="T27" s="196" t="str">
        <f>IF('入力用（色付きの枠に直接入力）'!M28="","",'入力用（色付きの枠に直接入力）'!M28)</f>
        <v/>
      </c>
      <c r="U27" s="194" t="s">
        <v>55</v>
      </c>
      <c r="V27" s="194" t="str">
        <f>IF('入力用（色付きの枠に直接入力）'!O28="","",'入力用（色付きの枠に直接入力）'!O28)</f>
        <v/>
      </c>
      <c r="W27" s="195" t="s">
        <v>56</v>
      </c>
      <c r="X27" s="202"/>
    </row>
    <row r="28" spans="1:24" ht="18.75" customHeight="1" thickBot="1" x14ac:dyDescent="0.25">
      <c r="A28" s="211"/>
      <c r="B28" s="233" t="str">
        <f>IF('入力用（色付きの枠に直接入力）'!B29="","",'入力用（色付きの枠に直接入力）'!B29)</f>
        <v/>
      </c>
      <c r="C28" s="234"/>
      <c r="D28" s="234"/>
      <c r="E28" s="235"/>
      <c r="F28" s="236" t="str">
        <f>IF('入力用（色付きの枠に直接入力）'!C29="","",'入力用（色付きの枠に直接入力）'!C29)</f>
        <v/>
      </c>
      <c r="G28" s="237"/>
      <c r="H28" s="238"/>
      <c r="I28" s="49" t="str">
        <f>IF('入力用（色付きの枠に直接入力）'!D29="","",'入力用（色付きの枠に直接入力）'!D29)</f>
        <v/>
      </c>
      <c r="J28" s="50" t="str">
        <f>IF('入力用（色付きの枠に直接入力）'!E29="","",'入力用（色付きの枠に直接入力）'!E29)</f>
        <v/>
      </c>
      <c r="K28" s="50" t="s">
        <v>55</v>
      </c>
      <c r="L28" s="50" t="str">
        <f>IF('入力用（色付きの枠に直接入力）'!G29="","",'入力用（色付きの枠に直接入力）'!G29)</f>
        <v/>
      </c>
      <c r="M28" s="197" t="s">
        <v>56</v>
      </c>
      <c r="N28" s="50"/>
      <c r="O28" s="198" t="str">
        <f>IF('入力用（色付きの枠に直接入力）'!I29="","",'入力用（色付きの枠に直接入力）'!I29)</f>
        <v/>
      </c>
      <c r="P28" s="50" t="s">
        <v>55</v>
      </c>
      <c r="Q28" s="50" t="str">
        <f>IF('入力用（色付きの枠に直接入力）'!K29="","",'入力用（色付きの枠に直接入力）'!K29)</f>
        <v/>
      </c>
      <c r="R28" s="197" t="s">
        <v>56</v>
      </c>
      <c r="S28" s="199"/>
      <c r="T28" s="198" t="str">
        <f>IF('入力用（色付きの枠に直接入力）'!M29="","",'入力用（色付きの枠に直接入力）'!M29)</f>
        <v/>
      </c>
      <c r="U28" s="50" t="s">
        <v>55</v>
      </c>
      <c r="V28" s="50" t="str">
        <f>IF('入力用（色付きの枠に直接入力）'!O29="","",'入力用（色付きの枠に直接入力）'!O29)</f>
        <v/>
      </c>
      <c r="W28" s="197" t="s">
        <v>56</v>
      </c>
      <c r="X28" s="203"/>
    </row>
    <row r="29" spans="1:24" ht="18.75" customHeight="1" x14ac:dyDescent="0.2">
      <c r="A29" s="210">
        <v>11</v>
      </c>
      <c r="B29" s="227" t="str">
        <f>IF('入力用（色付きの枠に直接入力）'!B30="","",'入力用（色付きの枠に直接入力）'!B30)</f>
        <v/>
      </c>
      <c r="C29" s="228"/>
      <c r="D29" s="228"/>
      <c r="E29" s="229"/>
      <c r="F29" s="230" t="str">
        <f>IF('入力用（色付きの枠に直接入力）'!C30="","",'入力用（色付きの枠に直接入力）'!C30)</f>
        <v/>
      </c>
      <c r="G29" s="231"/>
      <c r="H29" s="232"/>
      <c r="I29" s="201" t="str">
        <f>IF('入力用（色付きの枠に直接入力）'!D30="","",'入力用（色付きの枠に直接入力）'!D30)</f>
        <v/>
      </c>
      <c r="J29" s="194" t="str">
        <f>IF('入力用（色付きの枠に直接入力）'!E30="","",'入力用（色付きの枠に直接入力）'!E30)</f>
        <v/>
      </c>
      <c r="K29" s="194" t="s">
        <v>55</v>
      </c>
      <c r="L29" s="194" t="str">
        <f>IF('入力用（色付きの枠に直接入力）'!G30="","",'入力用（色付きの枠に直接入力）'!G30)</f>
        <v/>
      </c>
      <c r="M29" s="195" t="s">
        <v>56</v>
      </c>
      <c r="N29" s="194"/>
      <c r="O29" s="196" t="str">
        <f>IF('入力用（色付きの枠に直接入力）'!I30="","",'入力用（色付きの枠に直接入力）'!I30)</f>
        <v/>
      </c>
      <c r="P29" s="194" t="s">
        <v>55</v>
      </c>
      <c r="Q29" s="194" t="str">
        <f>IF('入力用（色付きの枠に直接入力）'!K30="","",'入力用（色付きの枠に直接入力）'!K30)</f>
        <v/>
      </c>
      <c r="R29" s="195" t="s">
        <v>56</v>
      </c>
      <c r="S29" s="61"/>
      <c r="T29" s="196" t="str">
        <f>IF('入力用（色付きの枠に直接入力）'!M30="","",'入力用（色付きの枠に直接入力）'!M30)</f>
        <v/>
      </c>
      <c r="U29" s="194" t="s">
        <v>55</v>
      </c>
      <c r="V29" s="194" t="str">
        <f>IF('入力用（色付きの枠に直接入力）'!O30="","",'入力用（色付きの枠に直接入力）'!O30)</f>
        <v/>
      </c>
      <c r="W29" s="195" t="s">
        <v>56</v>
      </c>
      <c r="X29" s="202"/>
    </row>
    <row r="30" spans="1:24" ht="18.75" customHeight="1" thickBot="1" x14ac:dyDescent="0.25">
      <c r="A30" s="211"/>
      <c r="B30" s="233" t="str">
        <f>IF('入力用（色付きの枠に直接入力）'!B31="","",'入力用（色付きの枠に直接入力）'!B31)</f>
        <v/>
      </c>
      <c r="C30" s="234"/>
      <c r="D30" s="234"/>
      <c r="E30" s="235"/>
      <c r="F30" s="236" t="str">
        <f>IF('入力用（色付きの枠に直接入力）'!C31="","",'入力用（色付きの枠に直接入力）'!C31)</f>
        <v/>
      </c>
      <c r="G30" s="237"/>
      <c r="H30" s="238"/>
      <c r="I30" s="49" t="str">
        <f>IF('入力用（色付きの枠に直接入力）'!D31="","",'入力用（色付きの枠に直接入力）'!D31)</f>
        <v/>
      </c>
      <c r="J30" s="50" t="str">
        <f>IF('入力用（色付きの枠に直接入力）'!E31="","",'入力用（色付きの枠に直接入力）'!E31)</f>
        <v/>
      </c>
      <c r="K30" s="50" t="s">
        <v>55</v>
      </c>
      <c r="L30" s="50" t="str">
        <f>IF('入力用（色付きの枠に直接入力）'!G31="","",'入力用（色付きの枠に直接入力）'!G31)</f>
        <v/>
      </c>
      <c r="M30" s="197" t="s">
        <v>56</v>
      </c>
      <c r="N30" s="50"/>
      <c r="O30" s="198" t="str">
        <f>IF('入力用（色付きの枠に直接入力）'!I31="","",'入力用（色付きの枠に直接入力）'!I31)</f>
        <v/>
      </c>
      <c r="P30" s="50" t="s">
        <v>55</v>
      </c>
      <c r="Q30" s="50" t="str">
        <f>IF('入力用（色付きの枠に直接入力）'!K31="","",'入力用（色付きの枠に直接入力）'!K31)</f>
        <v/>
      </c>
      <c r="R30" s="197" t="s">
        <v>56</v>
      </c>
      <c r="S30" s="199"/>
      <c r="T30" s="198" t="str">
        <f>IF('入力用（色付きの枠に直接入力）'!M31="","",'入力用（色付きの枠に直接入力）'!M31)</f>
        <v/>
      </c>
      <c r="U30" s="50" t="s">
        <v>55</v>
      </c>
      <c r="V30" s="50" t="str">
        <f>IF('入力用（色付きの枠に直接入力）'!O31="","",'入力用（色付きの枠に直接入力）'!O31)</f>
        <v/>
      </c>
      <c r="W30" s="197" t="s">
        <v>56</v>
      </c>
      <c r="X30" s="203"/>
    </row>
    <row r="31" spans="1:24" ht="18.75" customHeight="1" x14ac:dyDescent="0.2">
      <c r="A31" s="210">
        <v>12</v>
      </c>
      <c r="B31" s="227" t="str">
        <f>IF('入力用（色付きの枠に直接入力）'!B32="","",'入力用（色付きの枠に直接入力）'!B32)</f>
        <v/>
      </c>
      <c r="C31" s="228"/>
      <c r="D31" s="228"/>
      <c r="E31" s="229"/>
      <c r="F31" s="230" t="str">
        <f>IF('入力用（色付きの枠に直接入力）'!C32="","",'入力用（色付きの枠に直接入力）'!C32)</f>
        <v/>
      </c>
      <c r="G31" s="231"/>
      <c r="H31" s="232"/>
      <c r="I31" s="201" t="str">
        <f>IF('入力用（色付きの枠に直接入力）'!D32="","",'入力用（色付きの枠に直接入力）'!D32)</f>
        <v/>
      </c>
      <c r="J31" s="194" t="str">
        <f>IF('入力用（色付きの枠に直接入力）'!E32="","",'入力用（色付きの枠に直接入力）'!E32)</f>
        <v/>
      </c>
      <c r="K31" s="194" t="s">
        <v>55</v>
      </c>
      <c r="L31" s="194" t="str">
        <f>IF('入力用（色付きの枠に直接入力）'!G32="","",'入力用（色付きの枠に直接入力）'!G32)</f>
        <v/>
      </c>
      <c r="M31" s="195" t="s">
        <v>56</v>
      </c>
      <c r="N31" s="194"/>
      <c r="O31" s="196" t="str">
        <f>IF('入力用（色付きの枠に直接入力）'!I32="","",'入力用（色付きの枠に直接入力）'!I32)</f>
        <v/>
      </c>
      <c r="P31" s="194" t="s">
        <v>55</v>
      </c>
      <c r="Q31" s="194" t="str">
        <f>IF('入力用（色付きの枠に直接入力）'!K32="","",'入力用（色付きの枠に直接入力）'!K32)</f>
        <v/>
      </c>
      <c r="R31" s="195" t="s">
        <v>56</v>
      </c>
      <c r="S31" s="61"/>
      <c r="T31" s="196" t="str">
        <f>IF('入力用（色付きの枠に直接入力）'!M32="","",'入力用（色付きの枠に直接入力）'!M32)</f>
        <v/>
      </c>
      <c r="U31" s="194" t="s">
        <v>55</v>
      </c>
      <c r="V31" s="194" t="str">
        <f>IF('入力用（色付きの枠に直接入力）'!O32="","",'入力用（色付きの枠に直接入力）'!O32)</f>
        <v/>
      </c>
      <c r="W31" s="195" t="s">
        <v>56</v>
      </c>
      <c r="X31" s="202"/>
    </row>
    <row r="32" spans="1:24" ht="18.75" customHeight="1" thickBot="1" x14ac:dyDescent="0.25">
      <c r="A32" s="211"/>
      <c r="B32" s="233" t="str">
        <f>IF('入力用（色付きの枠に直接入力）'!B33="","",'入力用（色付きの枠に直接入力）'!B33)</f>
        <v/>
      </c>
      <c r="C32" s="234"/>
      <c r="D32" s="234"/>
      <c r="E32" s="235"/>
      <c r="F32" s="236" t="str">
        <f>IF('入力用（色付きの枠に直接入力）'!C33="","",'入力用（色付きの枠に直接入力）'!C33)</f>
        <v/>
      </c>
      <c r="G32" s="237"/>
      <c r="H32" s="238"/>
      <c r="I32" s="49" t="str">
        <f>IF('入力用（色付きの枠に直接入力）'!D33="","",'入力用（色付きの枠に直接入力）'!D33)</f>
        <v/>
      </c>
      <c r="J32" s="50" t="str">
        <f>IF('入力用（色付きの枠に直接入力）'!E33="","",'入力用（色付きの枠に直接入力）'!E33)</f>
        <v/>
      </c>
      <c r="K32" s="50" t="s">
        <v>55</v>
      </c>
      <c r="L32" s="50" t="str">
        <f>IF('入力用（色付きの枠に直接入力）'!G33="","",'入力用（色付きの枠に直接入力）'!G33)</f>
        <v/>
      </c>
      <c r="M32" s="197" t="s">
        <v>56</v>
      </c>
      <c r="N32" s="50"/>
      <c r="O32" s="198" t="str">
        <f>IF('入力用（色付きの枠に直接入力）'!I33="","",'入力用（色付きの枠に直接入力）'!I33)</f>
        <v/>
      </c>
      <c r="P32" s="50" t="s">
        <v>55</v>
      </c>
      <c r="Q32" s="50" t="str">
        <f>IF('入力用（色付きの枠に直接入力）'!K33="","",'入力用（色付きの枠に直接入力）'!K33)</f>
        <v/>
      </c>
      <c r="R32" s="197" t="s">
        <v>56</v>
      </c>
      <c r="S32" s="199"/>
      <c r="T32" s="198" t="str">
        <f>IF('入力用（色付きの枠に直接入力）'!M33="","",'入力用（色付きの枠に直接入力）'!M33)</f>
        <v/>
      </c>
      <c r="U32" s="50" t="s">
        <v>55</v>
      </c>
      <c r="V32" s="50" t="str">
        <f>IF('入力用（色付きの枠に直接入力）'!O33="","",'入力用（色付きの枠に直接入力）'!O33)</f>
        <v/>
      </c>
      <c r="W32" s="197" t="s">
        <v>56</v>
      </c>
      <c r="X32" s="203"/>
    </row>
    <row r="33" spans="1:26" ht="18.75" customHeight="1" x14ac:dyDescent="0.2">
      <c r="A33" s="210">
        <v>13</v>
      </c>
      <c r="B33" s="227" t="str">
        <f>IF('入力用（色付きの枠に直接入力）'!B34="","",'入力用（色付きの枠に直接入力）'!B34)</f>
        <v/>
      </c>
      <c r="C33" s="228"/>
      <c r="D33" s="228"/>
      <c r="E33" s="229"/>
      <c r="F33" s="230" t="str">
        <f>IF('入力用（色付きの枠に直接入力）'!C34="","",'入力用（色付きの枠に直接入力）'!C34)</f>
        <v/>
      </c>
      <c r="G33" s="231"/>
      <c r="H33" s="232"/>
      <c r="I33" s="201" t="str">
        <f>IF('入力用（色付きの枠に直接入力）'!D34="","",'入力用（色付きの枠に直接入力）'!D34)</f>
        <v/>
      </c>
      <c r="J33" s="194" t="str">
        <f>IF('入力用（色付きの枠に直接入力）'!E34="","",'入力用（色付きの枠に直接入力）'!E34)</f>
        <v/>
      </c>
      <c r="K33" s="194" t="s">
        <v>55</v>
      </c>
      <c r="L33" s="194" t="str">
        <f>IF('入力用（色付きの枠に直接入力）'!G34="","",'入力用（色付きの枠に直接入力）'!G34)</f>
        <v/>
      </c>
      <c r="M33" s="195" t="s">
        <v>56</v>
      </c>
      <c r="N33" s="194"/>
      <c r="O33" s="196" t="str">
        <f>IF('入力用（色付きの枠に直接入力）'!I34="","",'入力用（色付きの枠に直接入力）'!I34)</f>
        <v/>
      </c>
      <c r="P33" s="194" t="s">
        <v>55</v>
      </c>
      <c r="Q33" s="194" t="str">
        <f>IF('入力用（色付きの枠に直接入力）'!K34="","",'入力用（色付きの枠に直接入力）'!K34)</f>
        <v/>
      </c>
      <c r="R33" s="195" t="s">
        <v>56</v>
      </c>
      <c r="S33" s="61"/>
      <c r="T33" s="196" t="str">
        <f>IF('入力用（色付きの枠に直接入力）'!M34="","",'入力用（色付きの枠に直接入力）'!M34)</f>
        <v/>
      </c>
      <c r="U33" s="194" t="s">
        <v>55</v>
      </c>
      <c r="V33" s="194" t="str">
        <f>IF('入力用（色付きの枠に直接入力）'!O34="","",'入力用（色付きの枠に直接入力）'!O34)</f>
        <v/>
      </c>
      <c r="W33" s="195" t="s">
        <v>56</v>
      </c>
      <c r="X33" s="202"/>
    </row>
    <row r="34" spans="1:26" ht="18.75" customHeight="1" thickBot="1" x14ac:dyDescent="0.25">
      <c r="A34" s="211"/>
      <c r="B34" s="233" t="str">
        <f>IF('入力用（色付きの枠に直接入力）'!B35="","",'入力用（色付きの枠に直接入力）'!B35)</f>
        <v/>
      </c>
      <c r="C34" s="234"/>
      <c r="D34" s="234"/>
      <c r="E34" s="235"/>
      <c r="F34" s="236" t="str">
        <f>IF('入力用（色付きの枠に直接入力）'!C35="","",'入力用（色付きの枠に直接入力）'!C35)</f>
        <v/>
      </c>
      <c r="G34" s="237"/>
      <c r="H34" s="238"/>
      <c r="I34" s="49" t="str">
        <f>IF('入力用（色付きの枠に直接入力）'!D35="","",'入力用（色付きの枠に直接入力）'!D35)</f>
        <v/>
      </c>
      <c r="J34" s="50" t="str">
        <f>IF('入力用（色付きの枠に直接入力）'!E35="","",'入力用（色付きの枠に直接入力）'!E35)</f>
        <v/>
      </c>
      <c r="K34" s="50" t="s">
        <v>55</v>
      </c>
      <c r="L34" s="50" t="str">
        <f>IF('入力用（色付きの枠に直接入力）'!G35="","",'入力用（色付きの枠に直接入力）'!G35)</f>
        <v/>
      </c>
      <c r="M34" s="197" t="s">
        <v>56</v>
      </c>
      <c r="N34" s="50"/>
      <c r="O34" s="198" t="str">
        <f>IF('入力用（色付きの枠に直接入力）'!I35="","",'入力用（色付きの枠に直接入力）'!I35)</f>
        <v/>
      </c>
      <c r="P34" s="50" t="s">
        <v>55</v>
      </c>
      <c r="Q34" s="50" t="str">
        <f>IF('入力用（色付きの枠に直接入力）'!K35="","",'入力用（色付きの枠に直接入力）'!K35)</f>
        <v/>
      </c>
      <c r="R34" s="197" t="s">
        <v>56</v>
      </c>
      <c r="S34" s="199"/>
      <c r="T34" s="198" t="str">
        <f>IF('入力用（色付きの枠に直接入力）'!M35="","",'入力用（色付きの枠に直接入力）'!M35)</f>
        <v/>
      </c>
      <c r="U34" s="50" t="s">
        <v>55</v>
      </c>
      <c r="V34" s="50" t="str">
        <f>IF('入力用（色付きの枠に直接入力）'!O35="","",'入力用（色付きの枠に直接入力）'!O35)</f>
        <v/>
      </c>
      <c r="W34" s="197" t="s">
        <v>56</v>
      </c>
      <c r="X34" s="203"/>
    </row>
    <row r="35" spans="1:26" ht="18.75" customHeight="1" x14ac:dyDescent="0.2">
      <c r="A35" s="210">
        <v>14</v>
      </c>
      <c r="B35" s="227" t="str">
        <f>IF('入力用（色付きの枠に直接入力）'!B36="","",'入力用（色付きの枠に直接入力）'!B36)</f>
        <v/>
      </c>
      <c r="C35" s="228"/>
      <c r="D35" s="228"/>
      <c r="E35" s="229"/>
      <c r="F35" s="230" t="str">
        <f>IF('入力用（色付きの枠に直接入力）'!C36="","",'入力用（色付きの枠に直接入力）'!C36)</f>
        <v/>
      </c>
      <c r="G35" s="231"/>
      <c r="H35" s="232"/>
      <c r="I35" s="201" t="str">
        <f>IF('入力用（色付きの枠に直接入力）'!D36="","",'入力用（色付きの枠に直接入力）'!D36)</f>
        <v/>
      </c>
      <c r="J35" s="194" t="str">
        <f>IF('入力用（色付きの枠に直接入力）'!E36="","",'入力用（色付きの枠に直接入力）'!E36)</f>
        <v/>
      </c>
      <c r="K35" s="194" t="s">
        <v>55</v>
      </c>
      <c r="L35" s="194" t="str">
        <f>IF('入力用（色付きの枠に直接入力）'!G36="","",'入力用（色付きの枠に直接入力）'!G36)</f>
        <v/>
      </c>
      <c r="M35" s="195" t="s">
        <v>56</v>
      </c>
      <c r="N35" s="194"/>
      <c r="O35" s="196" t="str">
        <f>IF('入力用（色付きの枠に直接入力）'!I36="","",'入力用（色付きの枠に直接入力）'!I36)</f>
        <v/>
      </c>
      <c r="P35" s="194" t="s">
        <v>55</v>
      </c>
      <c r="Q35" s="194" t="str">
        <f>IF('入力用（色付きの枠に直接入力）'!K36="","",'入力用（色付きの枠に直接入力）'!K36)</f>
        <v/>
      </c>
      <c r="R35" s="195" t="s">
        <v>56</v>
      </c>
      <c r="S35" s="61"/>
      <c r="T35" s="196" t="str">
        <f>IF('入力用（色付きの枠に直接入力）'!M36="","",'入力用（色付きの枠に直接入力）'!M36)</f>
        <v/>
      </c>
      <c r="U35" s="194" t="s">
        <v>55</v>
      </c>
      <c r="V35" s="194" t="str">
        <f>IF('入力用（色付きの枠に直接入力）'!O36="","",'入力用（色付きの枠に直接入力）'!O36)</f>
        <v/>
      </c>
      <c r="W35" s="195" t="s">
        <v>56</v>
      </c>
      <c r="X35" s="202"/>
    </row>
    <row r="36" spans="1:26" ht="18.75" customHeight="1" thickBot="1" x14ac:dyDescent="0.25">
      <c r="A36" s="211"/>
      <c r="B36" s="233" t="str">
        <f>IF('入力用（色付きの枠に直接入力）'!B37="","",'入力用（色付きの枠に直接入力）'!B37)</f>
        <v/>
      </c>
      <c r="C36" s="234"/>
      <c r="D36" s="234"/>
      <c r="E36" s="235"/>
      <c r="F36" s="236" t="str">
        <f>IF('入力用（色付きの枠に直接入力）'!C37="","",'入力用（色付きの枠に直接入力）'!C37)</f>
        <v/>
      </c>
      <c r="G36" s="237"/>
      <c r="H36" s="238"/>
      <c r="I36" s="49" t="str">
        <f>IF('入力用（色付きの枠に直接入力）'!D37="","",'入力用（色付きの枠に直接入力）'!D37)</f>
        <v/>
      </c>
      <c r="J36" s="50" t="str">
        <f>IF('入力用（色付きの枠に直接入力）'!E37="","",'入力用（色付きの枠に直接入力）'!E37)</f>
        <v/>
      </c>
      <c r="K36" s="50" t="s">
        <v>55</v>
      </c>
      <c r="L36" s="50" t="str">
        <f>IF('入力用（色付きの枠に直接入力）'!G37="","",'入力用（色付きの枠に直接入力）'!G37)</f>
        <v/>
      </c>
      <c r="M36" s="197" t="s">
        <v>56</v>
      </c>
      <c r="N36" s="50"/>
      <c r="O36" s="198" t="str">
        <f>IF('入力用（色付きの枠に直接入力）'!I37="","",'入力用（色付きの枠に直接入力）'!I37)</f>
        <v/>
      </c>
      <c r="P36" s="50" t="s">
        <v>55</v>
      </c>
      <c r="Q36" s="50" t="str">
        <f>IF('入力用（色付きの枠に直接入力）'!K37="","",'入力用（色付きの枠に直接入力）'!K37)</f>
        <v/>
      </c>
      <c r="R36" s="197" t="s">
        <v>56</v>
      </c>
      <c r="S36" s="199"/>
      <c r="T36" s="198" t="str">
        <f>IF('入力用（色付きの枠に直接入力）'!M37="","",'入力用（色付きの枠に直接入力）'!M37)</f>
        <v/>
      </c>
      <c r="U36" s="50" t="s">
        <v>55</v>
      </c>
      <c r="V36" s="50" t="str">
        <f>IF('入力用（色付きの枠に直接入力）'!O37="","",'入力用（色付きの枠に直接入力）'!O37)</f>
        <v/>
      </c>
      <c r="W36" s="197" t="s">
        <v>56</v>
      </c>
      <c r="X36" s="203"/>
    </row>
    <row r="37" spans="1:26" ht="18.75" customHeight="1" x14ac:dyDescent="0.2">
      <c r="A37" s="210">
        <v>15</v>
      </c>
      <c r="B37" s="227" t="str">
        <f>IF('入力用（色付きの枠に直接入力）'!B38="","",'入力用（色付きの枠に直接入力）'!B38)</f>
        <v/>
      </c>
      <c r="C37" s="228"/>
      <c r="D37" s="228"/>
      <c r="E37" s="229"/>
      <c r="F37" s="230" t="str">
        <f>IF('入力用（色付きの枠に直接入力）'!C38="","",'入力用（色付きの枠に直接入力）'!C38)</f>
        <v/>
      </c>
      <c r="G37" s="231"/>
      <c r="H37" s="232"/>
      <c r="I37" s="201" t="str">
        <f>IF('入力用（色付きの枠に直接入力）'!D38="","",'入力用（色付きの枠に直接入力）'!D38)</f>
        <v/>
      </c>
      <c r="J37" s="194" t="str">
        <f>IF('入力用（色付きの枠に直接入力）'!E38="","",'入力用（色付きの枠に直接入力）'!E38)</f>
        <v/>
      </c>
      <c r="K37" s="194" t="s">
        <v>55</v>
      </c>
      <c r="L37" s="194" t="str">
        <f>IF('入力用（色付きの枠に直接入力）'!G38="","",'入力用（色付きの枠に直接入力）'!G38)</f>
        <v/>
      </c>
      <c r="M37" s="195" t="s">
        <v>56</v>
      </c>
      <c r="N37" s="194"/>
      <c r="O37" s="196" t="str">
        <f>IF('入力用（色付きの枠に直接入力）'!I38="","",'入力用（色付きの枠に直接入力）'!I38)</f>
        <v/>
      </c>
      <c r="P37" s="194" t="s">
        <v>55</v>
      </c>
      <c r="Q37" s="194" t="str">
        <f>IF('入力用（色付きの枠に直接入力）'!K38="","",'入力用（色付きの枠に直接入力）'!K38)</f>
        <v/>
      </c>
      <c r="R37" s="195" t="s">
        <v>56</v>
      </c>
      <c r="S37" s="61"/>
      <c r="T37" s="196" t="str">
        <f>IF('入力用（色付きの枠に直接入力）'!M38="","",'入力用（色付きの枠に直接入力）'!M38)</f>
        <v/>
      </c>
      <c r="U37" s="194" t="s">
        <v>55</v>
      </c>
      <c r="V37" s="194" t="str">
        <f>IF('入力用（色付きの枠に直接入力）'!O38="","",'入力用（色付きの枠に直接入力）'!O38)</f>
        <v/>
      </c>
      <c r="W37" s="195" t="s">
        <v>56</v>
      </c>
      <c r="X37" s="202"/>
    </row>
    <row r="38" spans="1:26" ht="18.75" customHeight="1" thickBot="1" x14ac:dyDescent="0.25">
      <c r="A38" s="211"/>
      <c r="B38" s="233" t="str">
        <f>IF('入力用（色付きの枠に直接入力）'!B39="","",'入力用（色付きの枠に直接入力）'!B39)</f>
        <v/>
      </c>
      <c r="C38" s="234"/>
      <c r="D38" s="234"/>
      <c r="E38" s="235"/>
      <c r="F38" s="236" t="str">
        <f>IF('入力用（色付きの枠に直接入力）'!C39="","",'入力用（色付きの枠に直接入力）'!C39)</f>
        <v/>
      </c>
      <c r="G38" s="237"/>
      <c r="H38" s="238"/>
      <c r="I38" s="49" t="str">
        <f>IF('入力用（色付きの枠に直接入力）'!D39="","",'入力用（色付きの枠に直接入力）'!D39)</f>
        <v/>
      </c>
      <c r="J38" s="50" t="str">
        <f>IF('入力用（色付きの枠に直接入力）'!E39="","",'入力用（色付きの枠に直接入力）'!E39)</f>
        <v/>
      </c>
      <c r="K38" s="50" t="s">
        <v>55</v>
      </c>
      <c r="L38" s="50" t="str">
        <f>IF('入力用（色付きの枠に直接入力）'!G39="","",'入力用（色付きの枠に直接入力）'!G39)</f>
        <v/>
      </c>
      <c r="M38" s="197" t="s">
        <v>56</v>
      </c>
      <c r="N38" s="50"/>
      <c r="O38" s="198" t="str">
        <f>IF('入力用（色付きの枠に直接入力）'!I39="","",'入力用（色付きの枠に直接入力）'!I39)</f>
        <v/>
      </c>
      <c r="P38" s="50" t="s">
        <v>55</v>
      </c>
      <c r="Q38" s="50" t="str">
        <f>IF('入力用（色付きの枠に直接入力）'!K39="","",'入力用（色付きの枠に直接入力）'!K39)</f>
        <v/>
      </c>
      <c r="R38" s="197" t="s">
        <v>56</v>
      </c>
      <c r="S38" s="199"/>
      <c r="T38" s="198" t="str">
        <f>IF('入力用（色付きの枠に直接入力）'!M39="","",'入力用（色付きの枠に直接入力）'!M39)</f>
        <v/>
      </c>
      <c r="U38" s="50" t="s">
        <v>55</v>
      </c>
      <c r="V38" s="50" t="str">
        <f>IF('入力用（色付きの枠に直接入力）'!O39="","",'入力用（色付きの枠に直接入力）'!O39)</f>
        <v/>
      </c>
      <c r="W38" s="197" t="s">
        <v>56</v>
      </c>
      <c r="X38" s="203"/>
    </row>
    <row r="39" spans="1:26" ht="18.75" customHeight="1" x14ac:dyDescent="0.2">
      <c r="A39" s="210">
        <v>16</v>
      </c>
      <c r="B39" s="227" t="str">
        <f>IF('入力用（色付きの枠に直接入力）'!B40="","",'入力用（色付きの枠に直接入力）'!B40)</f>
        <v/>
      </c>
      <c r="C39" s="228"/>
      <c r="D39" s="228"/>
      <c r="E39" s="229"/>
      <c r="F39" s="230" t="str">
        <f>IF('入力用（色付きの枠に直接入力）'!C40="","",'入力用（色付きの枠に直接入力）'!C40)</f>
        <v/>
      </c>
      <c r="G39" s="231"/>
      <c r="H39" s="232"/>
      <c r="I39" s="201" t="str">
        <f>IF('入力用（色付きの枠に直接入力）'!D40="","",'入力用（色付きの枠に直接入力）'!D40)</f>
        <v/>
      </c>
      <c r="J39" s="194" t="str">
        <f>IF('入力用（色付きの枠に直接入力）'!E40="","",'入力用（色付きの枠に直接入力）'!E40)</f>
        <v/>
      </c>
      <c r="K39" s="194" t="s">
        <v>55</v>
      </c>
      <c r="L39" s="194" t="str">
        <f>IF('入力用（色付きの枠に直接入力）'!G40="","",'入力用（色付きの枠に直接入力）'!G40)</f>
        <v/>
      </c>
      <c r="M39" s="195" t="s">
        <v>56</v>
      </c>
      <c r="N39" s="194"/>
      <c r="O39" s="196" t="str">
        <f>IF('入力用（色付きの枠に直接入力）'!I40="","",'入力用（色付きの枠に直接入力）'!I40)</f>
        <v/>
      </c>
      <c r="P39" s="194" t="s">
        <v>55</v>
      </c>
      <c r="Q39" s="194" t="str">
        <f>IF('入力用（色付きの枠に直接入力）'!K40="","",'入力用（色付きの枠に直接入力）'!K40)</f>
        <v/>
      </c>
      <c r="R39" s="195" t="s">
        <v>56</v>
      </c>
      <c r="S39" s="61"/>
      <c r="T39" s="196" t="str">
        <f>IF('入力用（色付きの枠に直接入力）'!M40="","",'入力用（色付きの枠に直接入力）'!M40)</f>
        <v/>
      </c>
      <c r="U39" s="194" t="s">
        <v>55</v>
      </c>
      <c r="V39" s="194" t="str">
        <f>IF('入力用（色付きの枠に直接入力）'!O40="","",'入力用（色付きの枠に直接入力）'!O40)</f>
        <v/>
      </c>
      <c r="W39" s="195" t="s">
        <v>56</v>
      </c>
      <c r="X39" s="202"/>
    </row>
    <row r="40" spans="1:26" ht="18.75" customHeight="1" thickBot="1" x14ac:dyDescent="0.25">
      <c r="A40" s="211"/>
      <c r="B40" s="233" t="str">
        <f>IF('入力用（色付きの枠に直接入力）'!B41="","",'入力用（色付きの枠に直接入力）'!B41)</f>
        <v/>
      </c>
      <c r="C40" s="234"/>
      <c r="D40" s="234"/>
      <c r="E40" s="235"/>
      <c r="F40" s="236" t="str">
        <f>IF('入力用（色付きの枠に直接入力）'!C41="","",'入力用（色付きの枠に直接入力）'!C41)</f>
        <v/>
      </c>
      <c r="G40" s="237"/>
      <c r="H40" s="238"/>
      <c r="I40" s="49" t="str">
        <f>IF('入力用（色付きの枠に直接入力）'!D41="","",'入力用（色付きの枠に直接入力）'!D41)</f>
        <v/>
      </c>
      <c r="J40" s="50" t="str">
        <f>IF('入力用（色付きの枠に直接入力）'!E41="","",'入力用（色付きの枠に直接入力）'!E41)</f>
        <v/>
      </c>
      <c r="K40" s="50" t="s">
        <v>55</v>
      </c>
      <c r="L40" s="50" t="str">
        <f>IF('入力用（色付きの枠に直接入力）'!G41="","",'入力用（色付きの枠に直接入力）'!G41)</f>
        <v/>
      </c>
      <c r="M40" s="197" t="s">
        <v>56</v>
      </c>
      <c r="N40" s="50"/>
      <c r="O40" s="198" t="str">
        <f>IF('入力用（色付きの枠に直接入力）'!I41="","",'入力用（色付きの枠に直接入力）'!I41)</f>
        <v/>
      </c>
      <c r="P40" s="50" t="s">
        <v>55</v>
      </c>
      <c r="Q40" s="50" t="str">
        <f>IF('入力用（色付きの枠に直接入力）'!K41="","",'入力用（色付きの枠に直接入力）'!K41)</f>
        <v/>
      </c>
      <c r="R40" s="197" t="s">
        <v>56</v>
      </c>
      <c r="S40" s="199"/>
      <c r="T40" s="198" t="str">
        <f>IF('入力用（色付きの枠に直接入力）'!M41="","",'入力用（色付きの枠に直接入力）'!M41)</f>
        <v/>
      </c>
      <c r="U40" s="50" t="s">
        <v>55</v>
      </c>
      <c r="V40" s="50" t="str">
        <f>IF('入力用（色付きの枠に直接入力）'!O41="","",'入力用（色付きの枠に直接入力）'!O41)</f>
        <v/>
      </c>
      <c r="W40" s="197" t="s">
        <v>56</v>
      </c>
      <c r="X40" s="203"/>
    </row>
    <row r="41" spans="1:26" ht="18.75" customHeight="1" x14ac:dyDescent="0.2">
      <c r="A41" s="210">
        <v>17</v>
      </c>
      <c r="B41" s="227" t="str">
        <f>IF('入力用（色付きの枠に直接入力）'!B42="","",'入力用（色付きの枠に直接入力）'!B42)</f>
        <v/>
      </c>
      <c r="C41" s="228"/>
      <c r="D41" s="228"/>
      <c r="E41" s="229"/>
      <c r="F41" s="230" t="str">
        <f>IF('入力用（色付きの枠に直接入力）'!C42="","",'入力用（色付きの枠に直接入力）'!C42)</f>
        <v/>
      </c>
      <c r="G41" s="231"/>
      <c r="H41" s="232"/>
      <c r="I41" s="201" t="str">
        <f>IF('入力用（色付きの枠に直接入力）'!D42="","",'入力用（色付きの枠に直接入力）'!D42)</f>
        <v/>
      </c>
      <c r="J41" s="194" t="str">
        <f>IF('入力用（色付きの枠に直接入力）'!E42="","",'入力用（色付きの枠に直接入力）'!E42)</f>
        <v/>
      </c>
      <c r="K41" s="194" t="s">
        <v>55</v>
      </c>
      <c r="L41" s="194" t="str">
        <f>IF('入力用（色付きの枠に直接入力）'!G42="","",'入力用（色付きの枠に直接入力）'!G42)</f>
        <v/>
      </c>
      <c r="M41" s="195" t="s">
        <v>56</v>
      </c>
      <c r="N41" s="194"/>
      <c r="O41" s="196" t="str">
        <f>IF('入力用（色付きの枠に直接入力）'!I42="","",'入力用（色付きの枠に直接入力）'!I42)</f>
        <v/>
      </c>
      <c r="P41" s="194" t="s">
        <v>55</v>
      </c>
      <c r="Q41" s="194" t="str">
        <f>IF('入力用（色付きの枠に直接入力）'!K42="","",'入力用（色付きの枠に直接入力）'!K42)</f>
        <v/>
      </c>
      <c r="R41" s="195" t="s">
        <v>56</v>
      </c>
      <c r="S41" s="61"/>
      <c r="T41" s="196" t="str">
        <f>IF('入力用（色付きの枠に直接入力）'!M42="","",'入力用（色付きの枠に直接入力）'!M42)</f>
        <v/>
      </c>
      <c r="U41" s="194" t="s">
        <v>55</v>
      </c>
      <c r="V41" s="194" t="str">
        <f>IF('入力用（色付きの枠に直接入力）'!O42="","",'入力用（色付きの枠に直接入力）'!O42)</f>
        <v/>
      </c>
      <c r="W41" s="195" t="s">
        <v>56</v>
      </c>
      <c r="X41" s="202"/>
    </row>
    <row r="42" spans="1:26" ht="18.75" customHeight="1" thickBot="1" x14ac:dyDescent="0.25">
      <c r="A42" s="211"/>
      <c r="B42" s="233" t="str">
        <f>IF('入力用（色付きの枠に直接入力）'!B43="","",'入力用（色付きの枠に直接入力）'!B43)</f>
        <v/>
      </c>
      <c r="C42" s="234"/>
      <c r="D42" s="234"/>
      <c r="E42" s="235"/>
      <c r="F42" s="236" t="str">
        <f>IF('入力用（色付きの枠に直接入力）'!C43="","",'入力用（色付きの枠に直接入力）'!C43)</f>
        <v/>
      </c>
      <c r="G42" s="237"/>
      <c r="H42" s="238"/>
      <c r="I42" s="56" t="str">
        <f>IF('入力用（色付きの枠に直接入力）'!D43="","",'入力用（色付きの枠に直接入力）'!D43)</f>
        <v/>
      </c>
      <c r="J42" s="138" t="str">
        <f>IF('入力用（色付きの枠に直接入力）'!E43="","",'入力用（色付きの枠に直接入力）'!E43)</f>
        <v/>
      </c>
      <c r="K42" s="138" t="s">
        <v>55</v>
      </c>
      <c r="L42" s="138" t="str">
        <f>IF('入力用（色付きの枠に直接入力）'!G43="","",'入力用（色付きの枠に直接入力）'!G43)</f>
        <v/>
      </c>
      <c r="M42" s="200" t="s">
        <v>56</v>
      </c>
      <c r="N42" s="138"/>
      <c r="O42" s="139" t="str">
        <f>IF('入力用（色付きの枠に直接入力）'!I43="","",'入力用（色付きの枠に直接入力）'!I43)</f>
        <v/>
      </c>
      <c r="P42" s="138" t="s">
        <v>55</v>
      </c>
      <c r="Q42" s="138" t="str">
        <f>IF('入力用（色付きの枠に直接入力）'!K43="","",'入力用（色付きの枠に直接入力）'!K43)</f>
        <v/>
      </c>
      <c r="R42" s="200" t="s">
        <v>56</v>
      </c>
      <c r="S42" s="68"/>
      <c r="T42" s="139" t="str">
        <f>IF('入力用（色付きの枠に直接入力）'!M43="","",'入力用（色付きの枠に直接入力）'!M43)</f>
        <v/>
      </c>
      <c r="U42" s="138" t="s">
        <v>55</v>
      </c>
      <c r="V42" s="138" t="str">
        <f>IF('入力用（色付きの枠に直接入力）'!O43="","",'入力用（色付きの枠に直接入力）'!O43)</f>
        <v/>
      </c>
      <c r="W42" s="200" t="s">
        <v>56</v>
      </c>
      <c r="X42" s="203"/>
    </row>
    <row r="43" spans="1:26" ht="18.75" customHeight="1" x14ac:dyDescent="0.2">
      <c r="A43" s="1"/>
      <c r="B43" s="1"/>
      <c r="C43" s="1"/>
      <c r="D43" s="1"/>
      <c r="E43" s="1"/>
      <c r="F43" s="1"/>
      <c r="G43" s="1"/>
      <c r="H43" s="119"/>
      <c r="I43" s="1"/>
      <c r="J43" s="1"/>
      <c r="K43" s="1"/>
      <c r="L43" s="1"/>
      <c r="M43" s="1"/>
      <c r="N43" s="1"/>
      <c r="O43" s="1"/>
      <c r="P43" s="1"/>
      <c r="Q43" s="1"/>
      <c r="R43" s="1"/>
      <c r="S43" s="1"/>
      <c r="T43" s="1"/>
      <c r="U43" s="1"/>
      <c r="V43" s="1"/>
      <c r="W43" s="1"/>
    </row>
    <row r="44" spans="1:26" ht="18.75" customHeight="1" x14ac:dyDescent="0.2">
      <c r="A44" s="95" t="s">
        <v>94</v>
      </c>
      <c r="B44" s="1"/>
      <c r="C44" s="1"/>
      <c r="D44" s="1"/>
      <c r="E44" s="1"/>
      <c r="F44" s="1"/>
      <c r="G44" s="1"/>
      <c r="H44" s="1"/>
      <c r="I44" s="1"/>
      <c r="J44" s="1"/>
      <c r="K44" s="1"/>
      <c r="L44" s="1"/>
      <c r="M44" s="1"/>
      <c r="N44" s="1"/>
      <c r="O44" s="1"/>
      <c r="P44" s="1"/>
      <c r="Q44" s="1"/>
      <c r="R44" s="1"/>
      <c r="S44" s="1"/>
      <c r="T44" s="1"/>
      <c r="U44" s="1"/>
      <c r="V44" s="1"/>
      <c r="W44" s="1"/>
    </row>
    <row r="45" spans="1:26" ht="18.75" customHeight="1" x14ac:dyDescent="0.2">
      <c r="A45" t="s">
        <v>145</v>
      </c>
    </row>
    <row r="46" spans="1:26" ht="18.75" customHeight="1" x14ac:dyDescent="0.2">
      <c r="A46" s="72" t="s">
        <v>68</v>
      </c>
    </row>
    <row r="47" spans="1:26" ht="18.75" customHeight="1" thickBot="1" x14ac:dyDescent="0.25"/>
    <row r="48" spans="1:26" ht="18.75" customHeight="1" x14ac:dyDescent="0.2">
      <c r="A48" s="137" t="s">
        <v>101</v>
      </c>
      <c r="B48" s="126"/>
      <c r="D48" s="137" t="s">
        <v>102</v>
      </c>
      <c r="E48" s="126"/>
      <c r="G48" s="137" t="s">
        <v>103</v>
      </c>
      <c r="H48" s="126"/>
      <c r="J48" s="137" t="s">
        <v>104</v>
      </c>
      <c r="K48" s="126"/>
      <c r="M48" s="137" t="s">
        <v>105</v>
      </c>
      <c r="N48" s="126"/>
      <c r="P48" s="137" t="s">
        <v>106</v>
      </c>
      <c r="Q48" s="126"/>
      <c r="S48" s="137" t="s">
        <v>107</v>
      </c>
      <c r="T48" s="126"/>
      <c r="V48" s="137" t="s">
        <v>108</v>
      </c>
      <c r="W48" s="126"/>
      <c r="Y48" s="137" t="s">
        <v>109</v>
      </c>
      <c r="Z48" s="126"/>
    </row>
    <row r="49" spans="1:26" ht="18.75" customHeight="1" x14ac:dyDescent="0.2">
      <c r="A49" s="127"/>
      <c r="B49" s="128"/>
      <c r="D49" s="127"/>
      <c r="E49" s="128"/>
      <c r="G49" s="127"/>
      <c r="H49" s="128"/>
      <c r="J49" s="127"/>
      <c r="K49" s="128"/>
      <c r="M49" s="127"/>
      <c r="N49" s="128"/>
      <c r="P49" s="127"/>
      <c r="Q49" s="128"/>
      <c r="S49" s="127"/>
      <c r="T49" s="128"/>
      <c r="V49" s="127"/>
      <c r="W49" s="128"/>
      <c r="Y49" s="127"/>
      <c r="Z49" s="128"/>
    </row>
    <row r="50" spans="1:26" ht="18.75" customHeight="1" thickBot="1" x14ac:dyDescent="0.25">
      <c r="A50" s="129"/>
      <c r="B50" s="130"/>
      <c r="D50" s="129"/>
      <c r="E50" s="130"/>
      <c r="G50" s="129"/>
      <c r="H50" s="130"/>
      <c r="J50" s="129"/>
      <c r="K50" s="130"/>
      <c r="M50" s="129"/>
      <c r="N50" s="130"/>
      <c r="P50" s="129"/>
      <c r="Q50" s="130"/>
      <c r="S50" s="129"/>
      <c r="T50" s="130"/>
      <c r="V50" s="129"/>
      <c r="W50" s="130"/>
      <c r="Y50" s="129"/>
      <c r="Z50" s="130"/>
    </row>
    <row r="51" spans="1:26" ht="18.75" customHeight="1" thickBot="1" x14ac:dyDescent="0.25"/>
    <row r="52" spans="1:26" ht="18.75" customHeight="1" x14ac:dyDescent="0.2">
      <c r="A52" s="137" t="s">
        <v>110</v>
      </c>
      <c r="B52" s="126"/>
      <c r="D52" s="137" t="s">
        <v>111</v>
      </c>
      <c r="E52" s="126"/>
      <c r="G52" s="137" t="s">
        <v>112</v>
      </c>
      <c r="H52" s="126"/>
      <c r="J52" s="137" t="s">
        <v>113</v>
      </c>
      <c r="K52" s="126"/>
      <c r="M52" s="137" t="s">
        <v>114</v>
      </c>
      <c r="N52" s="126"/>
      <c r="P52" s="137" t="s">
        <v>115</v>
      </c>
      <c r="Q52" s="126"/>
      <c r="S52" s="137" t="s">
        <v>116</v>
      </c>
      <c r="T52" s="126"/>
      <c r="V52" s="137" t="s">
        <v>147</v>
      </c>
      <c r="W52" s="126"/>
      <c r="Y52" s="137" t="s">
        <v>148</v>
      </c>
      <c r="Z52" s="126"/>
    </row>
    <row r="53" spans="1:26" ht="18.75" customHeight="1" x14ac:dyDescent="0.2">
      <c r="A53" s="127"/>
      <c r="B53" s="128"/>
      <c r="D53" s="127"/>
      <c r="E53" s="128"/>
      <c r="G53" s="127"/>
      <c r="H53" s="128"/>
      <c r="J53" s="127"/>
      <c r="K53" s="128"/>
      <c r="M53" s="127"/>
      <c r="N53" s="128"/>
      <c r="P53" s="127"/>
      <c r="Q53" s="128"/>
      <c r="S53" s="127"/>
      <c r="T53" s="128"/>
      <c r="V53" s="127"/>
      <c r="W53" s="128"/>
      <c r="Y53" s="127"/>
      <c r="Z53" s="128"/>
    </row>
    <row r="54" spans="1:26" ht="18.75" customHeight="1" thickBot="1" x14ac:dyDescent="0.25">
      <c r="A54" s="129"/>
      <c r="B54" s="130"/>
      <c r="D54" s="129"/>
      <c r="E54" s="130"/>
      <c r="G54" s="129"/>
      <c r="H54" s="130"/>
      <c r="J54" s="129"/>
      <c r="K54" s="130"/>
      <c r="M54" s="129"/>
      <c r="N54" s="130"/>
      <c r="P54" s="129"/>
      <c r="Q54" s="130"/>
      <c r="S54" s="129"/>
      <c r="T54" s="130"/>
      <c r="V54" s="129"/>
      <c r="W54" s="130"/>
      <c r="Y54" s="129"/>
      <c r="Z54" s="130"/>
    </row>
    <row r="55" spans="1:26" ht="18.75" customHeight="1" thickBot="1" x14ac:dyDescent="0.25"/>
    <row r="56" spans="1:26" ht="18.75" customHeight="1" x14ac:dyDescent="0.2">
      <c r="A56" s="137" t="s">
        <v>149</v>
      </c>
      <c r="B56" s="126"/>
      <c r="D56" s="137" t="s">
        <v>150</v>
      </c>
      <c r="E56" s="126"/>
      <c r="G56" s="137" t="s">
        <v>151</v>
      </c>
      <c r="H56" s="126"/>
      <c r="J56" s="137" t="s">
        <v>152</v>
      </c>
      <c r="K56" s="126"/>
      <c r="M56" s="137" t="s">
        <v>153</v>
      </c>
      <c r="N56" s="126"/>
      <c r="P56" s="137" t="s">
        <v>154</v>
      </c>
      <c r="Q56" s="126"/>
      <c r="S56" s="137" t="s">
        <v>155</v>
      </c>
      <c r="T56" s="126"/>
      <c r="V56" s="137" t="s">
        <v>156</v>
      </c>
      <c r="W56" s="126"/>
    </row>
    <row r="57" spans="1:26" ht="18.75" customHeight="1" x14ac:dyDescent="0.2">
      <c r="A57" s="127"/>
      <c r="B57" s="128"/>
      <c r="D57" s="127"/>
      <c r="E57" s="128"/>
      <c r="G57" s="127"/>
      <c r="H57" s="128"/>
      <c r="J57" s="127"/>
      <c r="K57" s="128"/>
      <c r="M57" s="127"/>
      <c r="N57" s="128"/>
      <c r="P57" s="127"/>
      <c r="Q57" s="128"/>
      <c r="S57" s="127"/>
      <c r="T57" s="128"/>
      <c r="V57" s="127"/>
      <c r="W57" s="128"/>
    </row>
    <row r="58" spans="1:26" ht="18.75" customHeight="1" thickBot="1" x14ac:dyDescent="0.25">
      <c r="A58" s="129"/>
      <c r="B58" s="130"/>
      <c r="D58" s="129"/>
      <c r="E58" s="130"/>
      <c r="G58" s="129"/>
      <c r="H58" s="130"/>
      <c r="J58" s="129"/>
      <c r="K58" s="130"/>
      <c r="M58" s="129"/>
      <c r="N58" s="130"/>
      <c r="P58" s="129"/>
      <c r="Q58" s="130"/>
      <c r="S58" s="129"/>
      <c r="T58" s="130"/>
      <c r="V58" s="129"/>
      <c r="W58" s="130"/>
    </row>
  </sheetData>
  <mergeCells count="113">
    <mergeCell ref="A15:A16"/>
    <mergeCell ref="F41:H41"/>
    <mergeCell ref="F42:H42"/>
    <mergeCell ref="B41:E41"/>
    <mergeCell ref="B42:E42"/>
    <mergeCell ref="B39:E39"/>
    <mergeCell ref="F39:H39"/>
    <mergeCell ref="B40:E40"/>
    <mergeCell ref="F40:H40"/>
    <mergeCell ref="F34:H34"/>
    <mergeCell ref="A17:A18"/>
    <mergeCell ref="A19:A20"/>
    <mergeCell ref="A21:A22"/>
    <mergeCell ref="A23:A24"/>
    <mergeCell ref="A31:A32"/>
    <mergeCell ref="F23:H23"/>
    <mergeCell ref="F31:H31"/>
    <mergeCell ref="F15:H15"/>
    <mergeCell ref="B15:E15"/>
    <mergeCell ref="F19:H19"/>
    <mergeCell ref="F20:H20"/>
    <mergeCell ref="F21:H21"/>
    <mergeCell ref="F30:H30"/>
    <mergeCell ref="F16:H16"/>
    <mergeCell ref="A7:A8"/>
    <mergeCell ref="B9:E9"/>
    <mergeCell ref="B7:E7"/>
    <mergeCell ref="B8:E8"/>
    <mergeCell ref="A9:A10"/>
    <mergeCell ref="A11:A12"/>
    <mergeCell ref="AA2:AF4"/>
    <mergeCell ref="Q3:R3"/>
    <mergeCell ref="Q4:R4"/>
    <mergeCell ref="S4:Z4"/>
    <mergeCell ref="S3:Y3"/>
    <mergeCell ref="T7:X7"/>
    <mergeCell ref="A2:B2"/>
    <mergeCell ref="C3:I3"/>
    <mergeCell ref="Q2:T2"/>
    <mergeCell ref="V2:Z2"/>
    <mergeCell ref="AA5:AE10"/>
    <mergeCell ref="T8:X8"/>
    <mergeCell ref="B10:E10"/>
    <mergeCell ref="B12:E12"/>
    <mergeCell ref="B11:E11"/>
    <mergeCell ref="J7:N7"/>
    <mergeCell ref="J8:N8"/>
    <mergeCell ref="I7:I8"/>
    <mergeCell ref="B16:E16"/>
    <mergeCell ref="B17:E17"/>
    <mergeCell ref="B24:E24"/>
    <mergeCell ref="B25:E25"/>
    <mergeCell ref="B18:E18"/>
    <mergeCell ref="F18:H18"/>
    <mergeCell ref="F28:H28"/>
    <mergeCell ref="F13:H13"/>
    <mergeCell ref="O7:S7"/>
    <mergeCell ref="O8:S8"/>
    <mergeCell ref="F22:H22"/>
    <mergeCell ref="B19:E19"/>
    <mergeCell ref="B20:E20"/>
    <mergeCell ref="B23:E23"/>
    <mergeCell ref="F7:H7"/>
    <mergeCell ref="F8:H8"/>
    <mergeCell ref="B14:E14"/>
    <mergeCell ref="B13:E13"/>
    <mergeCell ref="F14:H14"/>
    <mergeCell ref="F17:H17"/>
    <mergeCell ref="F9:H9"/>
    <mergeCell ref="F10:H10"/>
    <mergeCell ref="F11:H11"/>
    <mergeCell ref="F12:H12"/>
    <mergeCell ref="A35:A36"/>
    <mergeCell ref="A37:A38"/>
    <mergeCell ref="A39:A40"/>
    <mergeCell ref="A41:A42"/>
    <mergeCell ref="A33:A34"/>
    <mergeCell ref="A25:A26"/>
    <mergeCell ref="A27:A28"/>
    <mergeCell ref="A29:A30"/>
    <mergeCell ref="A1:Z1"/>
    <mergeCell ref="B33:E33"/>
    <mergeCell ref="B34:E34"/>
    <mergeCell ref="B26:E26"/>
    <mergeCell ref="A3:B3"/>
    <mergeCell ref="A4:E4"/>
    <mergeCell ref="C2:H2"/>
    <mergeCell ref="I2:J2"/>
    <mergeCell ref="H4:J4"/>
    <mergeCell ref="A13:A14"/>
    <mergeCell ref="B31:E31"/>
    <mergeCell ref="B27:E27"/>
    <mergeCell ref="B28:E28"/>
    <mergeCell ref="B21:E21"/>
    <mergeCell ref="B22:E22"/>
    <mergeCell ref="B32:E32"/>
    <mergeCell ref="B37:E37"/>
    <mergeCell ref="F37:H37"/>
    <mergeCell ref="B38:E38"/>
    <mergeCell ref="F38:H38"/>
    <mergeCell ref="F32:H32"/>
    <mergeCell ref="F33:H33"/>
    <mergeCell ref="F24:H24"/>
    <mergeCell ref="F25:H25"/>
    <mergeCell ref="F26:H26"/>
    <mergeCell ref="F27:H27"/>
    <mergeCell ref="B35:E35"/>
    <mergeCell ref="F35:H35"/>
    <mergeCell ref="B36:E36"/>
    <mergeCell ref="F36:H36"/>
    <mergeCell ref="B30:E30"/>
    <mergeCell ref="B29:E29"/>
    <mergeCell ref="F29:H29"/>
  </mergeCells>
  <phoneticPr fontId="1"/>
  <conditionalFormatting sqref="V2:Z2">
    <cfRule type="containsBlanks" dxfId="7" priority="1">
      <formula>LEN(TRIM(V2))=0</formula>
    </cfRule>
  </conditionalFormatting>
  <dataValidations count="1">
    <dataValidation type="list" allowBlank="1" showInputMessage="1" showErrorMessage="1" sqref="V2:Z2" xr:uid="{00000000-0002-0000-0300-000000000000}">
      <formula1>"男子の部,女子の部,不参加"</formula1>
    </dataValidation>
  </dataValidations>
  <printOptions horizontalCentered="1"/>
  <pageMargins left="0.23622047244094491" right="0.23622047244094491" top="0.55118110236220474" bottom="0.55118110236220474" header="0.31496062992125984" footer="0.31496062992125984"/>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F22"/>
  <sheetViews>
    <sheetView view="pageBreakPreview" zoomScaleNormal="100" zoomScaleSheetLayoutView="100" workbookViewId="0">
      <selection activeCell="X6" sqref="X6"/>
    </sheetView>
  </sheetViews>
  <sheetFormatPr defaultRowHeight="13.2" x14ac:dyDescent="0.2"/>
  <cols>
    <col min="1" max="26" width="4.5546875" customWidth="1"/>
    <col min="27" max="30" width="8.77734375" customWidth="1"/>
  </cols>
  <sheetData>
    <row r="1" spans="1:32" ht="33.75" customHeight="1" x14ac:dyDescent="0.2">
      <c r="A1" s="239" t="str">
        <f>'大会当日提出用・予選（参加種別を選択）'!A1</f>
        <v>令和７年度埼玉県ソフトテニス選手権大会（高校ダブルスの部）南部支部予選会参加申込書</v>
      </c>
      <c r="B1" s="239"/>
      <c r="C1" s="239"/>
      <c r="D1" s="239"/>
      <c r="E1" s="239"/>
      <c r="F1" s="239"/>
      <c r="G1" s="239"/>
      <c r="H1" s="239"/>
      <c r="I1" s="239"/>
      <c r="J1" s="239"/>
      <c r="K1" s="239"/>
      <c r="L1" s="239"/>
      <c r="M1" s="239"/>
      <c r="N1" s="239"/>
      <c r="O1" s="239"/>
      <c r="P1" s="239"/>
      <c r="Q1" s="239"/>
      <c r="R1" s="239"/>
      <c r="S1" s="239"/>
      <c r="T1" s="239"/>
      <c r="U1" s="239"/>
      <c r="V1" s="239"/>
      <c r="W1" s="239"/>
      <c r="X1" s="239"/>
      <c r="Y1" s="239"/>
      <c r="Z1" s="239"/>
    </row>
    <row r="2" spans="1:32" ht="30" customHeight="1" x14ac:dyDescent="0.2">
      <c r="A2" s="265" t="s">
        <v>0</v>
      </c>
      <c r="B2" s="265"/>
      <c r="C2" s="242" t="str">
        <f>IF('入力用（色付きの枠に直接入力）'!B2="","",'入力用（色付きの枠に直接入力）'!B2)</f>
        <v/>
      </c>
      <c r="D2" s="242"/>
      <c r="E2" s="242"/>
      <c r="F2" s="242"/>
      <c r="G2" s="242"/>
      <c r="H2" s="242"/>
      <c r="I2" s="243" t="s">
        <v>1</v>
      </c>
      <c r="J2" s="243"/>
      <c r="Q2" s="266" t="s">
        <v>58</v>
      </c>
      <c r="R2" s="266"/>
      <c r="S2" s="266"/>
      <c r="T2" s="266"/>
      <c r="U2" s="80" t="s">
        <v>38</v>
      </c>
      <c r="V2" s="267" t="s">
        <v>157</v>
      </c>
      <c r="W2" s="267"/>
      <c r="X2" s="267"/>
      <c r="Y2" s="267"/>
      <c r="Z2" s="267"/>
      <c r="AA2" s="262" t="s">
        <v>59</v>
      </c>
      <c r="AB2" s="262"/>
      <c r="AC2" s="262"/>
      <c r="AD2" s="262"/>
      <c r="AE2" s="262"/>
      <c r="AF2" s="262"/>
    </row>
    <row r="3" spans="1:32" ht="30" customHeight="1" x14ac:dyDescent="0.2">
      <c r="A3" s="240" t="s">
        <v>2</v>
      </c>
      <c r="B3" s="240"/>
      <c r="C3" s="264" t="str">
        <f>IF('入力用（色付きの枠に直接入力）'!B3="","",'入力用（色付きの枠に直接入力）'!B3)</f>
        <v/>
      </c>
      <c r="D3" s="264"/>
      <c r="E3" s="264"/>
      <c r="F3" s="264"/>
      <c r="G3" s="264"/>
      <c r="H3" s="264"/>
      <c r="I3" s="264"/>
      <c r="J3" s="39" t="s">
        <v>3</v>
      </c>
      <c r="Q3" s="263" t="s">
        <v>97</v>
      </c>
      <c r="R3" s="263"/>
      <c r="S3" s="242" t="str">
        <f>IF('入力用（色付きの枠に直接入力）'!B4="","",'入力用（色付きの枠に直接入力）'!B4)</f>
        <v/>
      </c>
      <c r="T3" s="242"/>
      <c r="U3" s="242"/>
      <c r="V3" s="242"/>
      <c r="W3" s="242"/>
      <c r="X3" s="242"/>
      <c r="Y3" s="242"/>
      <c r="Z3" s="121" t="s">
        <v>3</v>
      </c>
      <c r="AA3" s="262"/>
      <c r="AB3" s="262"/>
      <c r="AC3" s="262"/>
      <c r="AD3" s="262"/>
      <c r="AE3" s="262"/>
      <c r="AF3" s="262"/>
    </row>
    <row r="4" spans="1:32" ht="30" customHeight="1" thickBot="1" x14ac:dyDescent="0.25">
      <c r="A4" s="241"/>
      <c r="B4" s="241"/>
      <c r="C4" s="241"/>
      <c r="D4" s="241"/>
      <c r="E4" s="241"/>
      <c r="F4" s="1"/>
      <c r="G4" s="1"/>
      <c r="H4" s="241"/>
      <c r="I4" s="241"/>
      <c r="J4" s="241"/>
      <c r="Q4" s="240" t="s">
        <v>6</v>
      </c>
      <c r="R4" s="240"/>
      <c r="S4" s="264" t="str">
        <f>IF('入力用（色付きの枠に直接入力）'!B5="","",'入力用（色付きの枠に直接入力）'!B5)</f>
        <v/>
      </c>
      <c r="T4" s="264"/>
      <c r="U4" s="264"/>
      <c r="V4" s="264"/>
      <c r="W4" s="264"/>
      <c r="X4" s="264"/>
      <c r="Y4" s="264"/>
      <c r="Z4" s="264"/>
      <c r="AA4" s="262"/>
      <c r="AB4" s="262"/>
      <c r="AC4" s="262"/>
      <c r="AD4" s="262"/>
      <c r="AE4" s="262"/>
      <c r="AF4" s="262"/>
    </row>
    <row r="5" spans="1:32" ht="22.5" customHeight="1" thickTop="1" x14ac:dyDescent="0.2">
      <c r="A5" s="95" t="s">
        <v>98</v>
      </c>
      <c r="O5" s="122"/>
      <c r="P5" s="123"/>
      <c r="Q5" s="123"/>
      <c r="R5" s="123"/>
      <c r="S5" s="123"/>
      <c r="T5" s="123"/>
      <c r="U5" s="123"/>
      <c r="V5" s="123"/>
      <c r="X5" s="45"/>
      <c r="AA5" s="268" t="s">
        <v>127</v>
      </c>
      <c r="AB5" s="269"/>
      <c r="AC5" s="269"/>
      <c r="AD5" s="269"/>
      <c r="AE5" s="270"/>
    </row>
    <row r="6" spans="1:32" ht="22.5" customHeight="1" thickBot="1" x14ac:dyDescent="0.25">
      <c r="A6" s="95" t="s">
        <v>54</v>
      </c>
      <c r="X6" s="45" t="str">
        <f>'大会当日提出用・予選（参加種別を選択）'!X6</f>
        <v>メール申し込み期限　６月２６日（木）必着</v>
      </c>
      <c r="AA6" s="271"/>
      <c r="AB6" s="272"/>
      <c r="AC6" s="272"/>
      <c r="AD6" s="272"/>
      <c r="AE6" s="273"/>
    </row>
    <row r="7" spans="1:32" ht="15" customHeight="1" x14ac:dyDescent="0.2">
      <c r="A7" s="277" t="s">
        <v>7</v>
      </c>
      <c r="B7" s="279" t="s">
        <v>8</v>
      </c>
      <c r="C7" s="280"/>
      <c r="D7" s="280"/>
      <c r="E7" s="281"/>
      <c r="F7" s="250" t="s">
        <v>50</v>
      </c>
      <c r="G7" s="251"/>
      <c r="H7" s="252"/>
      <c r="I7" s="282" t="s">
        <v>10</v>
      </c>
      <c r="J7" s="244" t="str">
        <f>'入力用（色付きの枠に直接入力）'!E8</f>
        <v>Ｒ７インターハイ予選</v>
      </c>
      <c r="K7" s="245"/>
      <c r="L7" s="245"/>
      <c r="M7" s="245"/>
      <c r="N7" s="246"/>
      <c r="O7" s="244" t="str">
        <f>'入力用（色付きの枠に直接入力）'!I8</f>
        <v>Ｒ７関東大会県予選</v>
      </c>
      <c r="P7" s="245"/>
      <c r="Q7" s="245"/>
      <c r="R7" s="245"/>
      <c r="S7" s="246"/>
      <c r="T7" s="244" t="str">
        <f>'入力用（色付きの枠に直接入力）'!M8</f>
        <v>Ｒ７関東大会南部地区予選</v>
      </c>
      <c r="U7" s="245"/>
      <c r="V7" s="245"/>
      <c r="W7" s="245"/>
      <c r="X7" s="246"/>
      <c r="AA7" s="271"/>
      <c r="AB7" s="272"/>
      <c r="AC7" s="272"/>
      <c r="AD7" s="272"/>
      <c r="AE7" s="273"/>
    </row>
    <row r="8" spans="1:32" ht="15" customHeight="1" thickBot="1" x14ac:dyDescent="0.25">
      <c r="A8" s="278"/>
      <c r="B8" s="284" t="s">
        <v>9</v>
      </c>
      <c r="C8" s="285"/>
      <c r="D8" s="285"/>
      <c r="E8" s="286"/>
      <c r="F8" s="253" t="s">
        <v>51</v>
      </c>
      <c r="G8" s="254"/>
      <c r="H8" s="255"/>
      <c r="I8" s="283"/>
      <c r="J8" s="247" t="s">
        <v>48</v>
      </c>
      <c r="K8" s="248"/>
      <c r="L8" s="248"/>
      <c r="M8" s="248"/>
      <c r="N8" s="248"/>
      <c r="O8" s="247" t="s">
        <v>47</v>
      </c>
      <c r="P8" s="248"/>
      <c r="Q8" s="248"/>
      <c r="R8" s="248"/>
      <c r="S8" s="249"/>
      <c r="T8" s="247" t="s">
        <v>67</v>
      </c>
      <c r="U8" s="248"/>
      <c r="V8" s="248"/>
      <c r="W8" s="248"/>
      <c r="X8" s="249"/>
      <c r="AA8" s="271"/>
      <c r="AB8" s="272"/>
      <c r="AC8" s="272"/>
      <c r="AD8" s="272"/>
      <c r="AE8" s="273"/>
    </row>
    <row r="9" spans="1:32" ht="18.75" customHeight="1" x14ac:dyDescent="0.2">
      <c r="A9" s="193" t="s">
        <v>13</v>
      </c>
      <c r="B9" s="287" t="str">
        <f>IF('入力用（色付きの枠に直接入力）'!B54="","",'入力用（色付きの枠に直接入力）'!B54)</f>
        <v/>
      </c>
      <c r="C9" s="288"/>
      <c r="D9" s="288"/>
      <c r="E9" s="289"/>
      <c r="F9" s="230" t="str">
        <f>IF('入力用（色付きの枠に直接入力）'!C54="","",'入力用（色付きの枠に直接入力）'!C54)</f>
        <v/>
      </c>
      <c r="G9" s="231"/>
      <c r="H9" s="232"/>
      <c r="I9" s="201" t="str">
        <f>IF('入力用（色付きの枠に直接入力）'!D54="","",'入力用（色付きの枠に直接入力）'!D54)</f>
        <v/>
      </c>
      <c r="J9" s="194" t="str">
        <f>IF('入力用（色付きの枠に直接入力）'!E54="","",'入力用（色付きの枠に直接入力）'!E54)</f>
        <v/>
      </c>
      <c r="K9" s="194" t="s">
        <v>55</v>
      </c>
      <c r="L9" s="194" t="str">
        <f>IF('入力用（色付きの枠に直接入力）'!G54="","",'入力用（色付きの枠に直接入力）'!G54)</f>
        <v/>
      </c>
      <c r="M9" s="195" t="s">
        <v>56</v>
      </c>
      <c r="N9" s="194"/>
      <c r="O9" s="196" t="str">
        <f>IF('入力用（色付きの枠に直接入力）'!I54="","",'入力用（色付きの枠に直接入力）'!I54)</f>
        <v/>
      </c>
      <c r="P9" s="194" t="s">
        <v>55</v>
      </c>
      <c r="Q9" s="194" t="str">
        <f>IF('入力用（色付きの枠に直接入力）'!K54="","",'入力用（色付きの枠に直接入力）'!K54)</f>
        <v/>
      </c>
      <c r="R9" s="195" t="s">
        <v>56</v>
      </c>
      <c r="S9" s="61"/>
      <c r="T9" s="196" t="str">
        <f>IF('入力用（色付きの枠に直接入力）'!M54="","",'入力用（色付きの枠に直接入力）'!M54)</f>
        <v/>
      </c>
      <c r="U9" s="194" t="s">
        <v>55</v>
      </c>
      <c r="V9" s="194" t="str">
        <f>IF('入力用（色付きの枠に直接入力）'!O54="","",'入力用（色付きの枠に直接入力）'!O54)</f>
        <v/>
      </c>
      <c r="W9" s="195" t="s">
        <v>56</v>
      </c>
      <c r="X9" s="124"/>
      <c r="AA9" s="271"/>
      <c r="AB9" s="272"/>
      <c r="AC9" s="272"/>
      <c r="AD9" s="272"/>
      <c r="AE9" s="273"/>
    </row>
    <row r="10" spans="1:32" ht="18.75" customHeight="1" thickBot="1" x14ac:dyDescent="0.25">
      <c r="A10" s="98">
        <v>1</v>
      </c>
      <c r="B10" s="290" t="str">
        <f>IF('入力用（色付きの枠に直接入力）'!B55="","",'入力用（色付きの枠に直接入力）'!B55)</f>
        <v/>
      </c>
      <c r="C10" s="291"/>
      <c r="D10" s="291"/>
      <c r="E10" s="292"/>
      <c r="F10" s="236" t="str">
        <f>IF('入力用（色付きの枠に直接入力）'!C55="","",'入力用（色付きの枠に直接入力）'!C55)</f>
        <v/>
      </c>
      <c r="G10" s="237"/>
      <c r="H10" s="238"/>
      <c r="I10" s="49" t="str">
        <f>IF('入力用（色付きの枠に直接入力）'!D55="","",'入力用（色付きの枠に直接入力）'!D55)</f>
        <v/>
      </c>
      <c r="J10" s="50" t="str">
        <f>IF('入力用（色付きの枠に直接入力）'!E55="","",'入力用（色付きの枠に直接入力）'!E55)</f>
        <v/>
      </c>
      <c r="K10" s="50" t="s">
        <v>55</v>
      </c>
      <c r="L10" s="50" t="str">
        <f>IF('入力用（色付きの枠に直接入力）'!G55="","",'入力用（色付きの枠に直接入力）'!G55)</f>
        <v/>
      </c>
      <c r="M10" s="197" t="s">
        <v>56</v>
      </c>
      <c r="N10" s="50"/>
      <c r="O10" s="198" t="str">
        <f>IF('入力用（色付きの枠に直接入力）'!I55="","",'入力用（色付きの枠に直接入力）'!I55)</f>
        <v/>
      </c>
      <c r="P10" s="50" t="s">
        <v>55</v>
      </c>
      <c r="Q10" s="50" t="str">
        <f>IF('入力用（色付きの枠に直接入力）'!K55="","",'入力用（色付きの枠に直接入力）'!K55)</f>
        <v/>
      </c>
      <c r="R10" s="197" t="s">
        <v>56</v>
      </c>
      <c r="S10" s="199"/>
      <c r="T10" s="198" t="str">
        <f>IF('入力用（色付きの枠に直接入力）'!M55="","",'入力用（色付きの枠に直接入力）'!M55)</f>
        <v/>
      </c>
      <c r="U10" s="50" t="s">
        <v>55</v>
      </c>
      <c r="V10" s="50" t="str">
        <f>IF('入力用（色付きの枠に直接入力）'!O55="","",'入力用（色付きの枠に直接入力）'!O55)</f>
        <v/>
      </c>
      <c r="W10" s="197" t="s">
        <v>56</v>
      </c>
      <c r="X10" s="125"/>
      <c r="AA10" s="274"/>
      <c r="AB10" s="275"/>
      <c r="AC10" s="275"/>
      <c r="AD10" s="275"/>
      <c r="AE10" s="276"/>
    </row>
    <row r="11" spans="1:32" ht="18.75" customHeight="1" x14ac:dyDescent="0.2">
      <c r="A11" s="193" t="s">
        <v>13</v>
      </c>
      <c r="B11" s="287" t="str">
        <f>IF('入力用（色付きの枠に直接入力）'!B56="","",'入力用（色付きの枠に直接入力）'!B56)</f>
        <v/>
      </c>
      <c r="C11" s="288"/>
      <c r="D11" s="288"/>
      <c r="E11" s="289"/>
      <c r="F11" s="230" t="str">
        <f>IF('入力用（色付きの枠に直接入力）'!C56="","",'入力用（色付きの枠に直接入力）'!C56)</f>
        <v/>
      </c>
      <c r="G11" s="231"/>
      <c r="H11" s="232"/>
      <c r="I11" s="201" t="str">
        <f>IF('入力用（色付きの枠に直接入力）'!D56="","",'入力用（色付きの枠に直接入力）'!D56)</f>
        <v/>
      </c>
      <c r="J11" s="194" t="str">
        <f>IF('入力用（色付きの枠に直接入力）'!E56="","",'入力用（色付きの枠に直接入力）'!E56)</f>
        <v/>
      </c>
      <c r="K11" s="194" t="s">
        <v>55</v>
      </c>
      <c r="L11" s="194" t="str">
        <f>IF('入力用（色付きの枠に直接入力）'!G56="","",'入力用（色付きの枠に直接入力）'!G56)</f>
        <v/>
      </c>
      <c r="M11" s="195" t="s">
        <v>56</v>
      </c>
      <c r="N11" s="194"/>
      <c r="O11" s="196" t="str">
        <f>IF('入力用（色付きの枠に直接入力）'!I56="","",'入力用（色付きの枠に直接入力）'!I56)</f>
        <v/>
      </c>
      <c r="P11" s="194" t="s">
        <v>55</v>
      </c>
      <c r="Q11" s="194" t="str">
        <f>IF('入力用（色付きの枠に直接入力）'!K56="","",'入力用（色付きの枠に直接入力）'!K56)</f>
        <v/>
      </c>
      <c r="R11" s="195" t="s">
        <v>56</v>
      </c>
      <c r="S11" s="61"/>
      <c r="T11" s="196" t="str">
        <f>IF('入力用（色付きの枠に直接入力）'!M56="","",'入力用（色付きの枠に直接入力）'!M56)</f>
        <v/>
      </c>
      <c r="U11" s="194" t="s">
        <v>55</v>
      </c>
      <c r="V11" s="194" t="str">
        <f>IF('入力用（色付きの枠に直接入力）'!O56="","",'入力用（色付きの枠に直接入力）'!O56)</f>
        <v/>
      </c>
      <c r="W11" s="195" t="s">
        <v>56</v>
      </c>
      <c r="X11" s="124"/>
    </row>
    <row r="12" spans="1:32" ht="18.75" customHeight="1" thickBot="1" x14ac:dyDescent="0.25">
      <c r="A12" s="98">
        <v>2</v>
      </c>
      <c r="B12" s="290" t="str">
        <f>IF('入力用（色付きの枠に直接入力）'!B57="","",'入力用（色付きの枠に直接入力）'!B57)</f>
        <v/>
      </c>
      <c r="C12" s="291"/>
      <c r="D12" s="291"/>
      <c r="E12" s="292"/>
      <c r="F12" s="236" t="str">
        <f>IF('入力用（色付きの枠に直接入力）'!C57="","",'入力用（色付きの枠に直接入力）'!C57)</f>
        <v/>
      </c>
      <c r="G12" s="237"/>
      <c r="H12" s="238"/>
      <c r="I12" s="49" t="str">
        <f>IF('入力用（色付きの枠に直接入力）'!D57="","",'入力用（色付きの枠に直接入力）'!D57)</f>
        <v/>
      </c>
      <c r="J12" s="50" t="str">
        <f>IF('入力用（色付きの枠に直接入力）'!E57="","",'入力用（色付きの枠に直接入力）'!E57)</f>
        <v/>
      </c>
      <c r="K12" s="50" t="s">
        <v>55</v>
      </c>
      <c r="L12" s="50" t="str">
        <f>IF('入力用（色付きの枠に直接入力）'!G57="","",'入力用（色付きの枠に直接入力）'!G57)</f>
        <v/>
      </c>
      <c r="M12" s="197" t="s">
        <v>56</v>
      </c>
      <c r="N12" s="50"/>
      <c r="O12" s="198" t="str">
        <f>IF('入力用（色付きの枠に直接入力）'!I57="","",'入力用（色付きの枠に直接入力）'!I57)</f>
        <v/>
      </c>
      <c r="P12" s="50" t="s">
        <v>55</v>
      </c>
      <c r="Q12" s="50" t="str">
        <f>IF('入力用（色付きの枠に直接入力）'!K57="","",'入力用（色付きの枠に直接入力）'!K57)</f>
        <v/>
      </c>
      <c r="R12" s="197" t="s">
        <v>56</v>
      </c>
      <c r="S12" s="199"/>
      <c r="T12" s="198" t="str">
        <f>IF('入力用（色付きの枠に直接入力）'!M57="","",'入力用（色付きの枠に直接入力）'!M57)</f>
        <v/>
      </c>
      <c r="U12" s="50" t="s">
        <v>55</v>
      </c>
      <c r="V12" s="50" t="str">
        <f>IF('入力用（色付きの枠に直接入力）'!O57="","",'入力用（色付きの枠に直接入力）'!O57)</f>
        <v/>
      </c>
      <c r="W12" s="197" t="s">
        <v>56</v>
      </c>
      <c r="X12" s="125"/>
    </row>
    <row r="13" spans="1:32" ht="18.75" customHeight="1" x14ac:dyDescent="0.2">
      <c r="A13" s="193" t="s">
        <v>13</v>
      </c>
      <c r="B13" s="287" t="str">
        <f>IF('入力用（色付きの枠に直接入力）'!B58="","",'入力用（色付きの枠に直接入力）'!B58)</f>
        <v/>
      </c>
      <c r="C13" s="288"/>
      <c r="D13" s="288"/>
      <c r="E13" s="289"/>
      <c r="F13" s="230" t="str">
        <f>IF('入力用（色付きの枠に直接入力）'!C58="","",'入力用（色付きの枠に直接入力）'!C58)</f>
        <v/>
      </c>
      <c r="G13" s="231"/>
      <c r="H13" s="232"/>
      <c r="I13" s="201" t="str">
        <f>IF('入力用（色付きの枠に直接入力）'!D58="","",'入力用（色付きの枠に直接入力）'!D58)</f>
        <v/>
      </c>
      <c r="J13" s="194" t="str">
        <f>IF('入力用（色付きの枠に直接入力）'!E58="","",'入力用（色付きの枠に直接入力）'!E58)</f>
        <v/>
      </c>
      <c r="K13" s="194" t="s">
        <v>55</v>
      </c>
      <c r="L13" s="194" t="str">
        <f>IF('入力用（色付きの枠に直接入力）'!G58="","",'入力用（色付きの枠に直接入力）'!G58)</f>
        <v/>
      </c>
      <c r="M13" s="195" t="s">
        <v>56</v>
      </c>
      <c r="N13" s="194"/>
      <c r="O13" s="196" t="str">
        <f>IF('入力用（色付きの枠に直接入力）'!I58="","",'入力用（色付きの枠に直接入力）'!I58)</f>
        <v/>
      </c>
      <c r="P13" s="194" t="s">
        <v>55</v>
      </c>
      <c r="Q13" s="194" t="str">
        <f>IF('入力用（色付きの枠に直接入力）'!K58="","",'入力用（色付きの枠に直接入力）'!K58)</f>
        <v/>
      </c>
      <c r="R13" s="195" t="s">
        <v>56</v>
      </c>
      <c r="S13" s="61"/>
      <c r="T13" s="196" t="str">
        <f>IF('入力用（色付きの枠に直接入力）'!M58="","",'入力用（色付きの枠に直接入力）'!M58)</f>
        <v/>
      </c>
      <c r="U13" s="194" t="s">
        <v>55</v>
      </c>
      <c r="V13" s="194" t="str">
        <f>IF('入力用（色付きの枠に直接入力）'!O58="","",'入力用（色付きの枠に直接入力）'!O58)</f>
        <v/>
      </c>
      <c r="W13" s="195" t="s">
        <v>56</v>
      </c>
      <c r="X13" s="124"/>
    </row>
    <row r="14" spans="1:32" ht="18.75" customHeight="1" thickBot="1" x14ac:dyDescent="0.25">
      <c r="A14" s="98">
        <v>3</v>
      </c>
      <c r="B14" s="290" t="str">
        <f>IF('入力用（色付きの枠に直接入力）'!B59="","",'入力用（色付きの枠に直接入力）'!B59)</f>
        <v/>
      </c>
      <c r="C14" s="291"/>
      <c r="D14" s="291"/>
      <c r="E14" s="292"/>
      <c r="F14" s="236" t="str">
        <f>IF('入力用（色付きの枠に直接入力）'!C59="","",'入力用（色付きの枠に直接入力）'!C59)</f>
        <v/>
      </c>
      <c r="G14" s="237"/>
      <c r="H14" s="238"/>
      <c r="I14" s="49" t="str">
        <f>IF('入力用（色付きの枠に直接入力）'!D59="","",'入力用（色付きの枠に直接入力）'!D59)</f>
        <v/>
      </c>
      <c r="J14" s="50" t="str">
        <f>IF('入力用（色付きの枠に直接入力）'!E59="","",'入力用（色付きの枠に直接入力）'!E59)</f>
        <v/>
      </c>
      <c r="K14" s="50" t="s">
        <v>55</v>
      </c>
      <c r="L14" s="50" t="str">
        <f>IF('入力用（色付きの枠に直接入力）'!G59="","",'入力用（色付きの枠に直接入力）'!G59)</f>
        <v/>
      </c>
      <c r="M14" s="197" t="s">
        <v>56</v>
      </c>
      <c r="N14" s="50"/>
      <c r="O14" s="198" t="str">
        <f>IF('入力用（色付きの枠に直接入力）'!I59="","",'入力用（色付きの枠に直接入力）'!I59)</f>
        <v/>
      </c>
      <c r="P14" s="50" t="s">
        <v>55</v>
      </c>
      <c r="Q14" s="50" t="str">
        <f>IF('入力用（色付きの枠に直接入力）'!K59="","",'入力用（色付きの枠に直接入力）'!K59)</f>
        <v/>
      </c>
      <c r="R14" s="197" t="s">
        <v>56</v>
      </c>
      <c r="S14" s="199"/>
      <c r="T14" s="198" t="str">
        <f>IF('入力用（色付きの枠に直接入力）'!M59="","",'入力用（色付きの枠に直接入力）'!M59)</f>
        <v/>
      </c>
      <c r="U14" s="50" t="s">
        <v>55</v>
      </c>
      <c r="V14" s="50" t="str">
        <f>IF('入力用（色付きの枠に直接入力）'!O59="","",'入力用（色付きの枠に直接入力）'!O59)</f>
        <v/>
      </c>
      <c r="W14" s="197" t="s">
        <v>56</v>
      </c>
      <c r="X14" s="125"/>
    </row>
    <row r="15" spans="1:32" ht="18.75" customHeight="1" x14ac:dyDescent="0.2">
      <c r="A15" s="193" t="s">
        <v>13</v>
      </c>
      <c r="B15" s="287" t="str">
        <f>IF('入力用（色付きの枠に直接入力）'!B60="","",'入力用（色付きの枠に直接入力）'!B60)</f>
        <v/>
      </c>
      <c r="C15" s="288"/>
      <c r="D15" s="288"/>
      <c r="E15" s="289"/>
      <c r="F15" s="230" t="str">
        <f>IF('入力用（色付きの枠に直接入力）'!C60="","",'入力用（色付きの枠に直接入力）'!C60)</f>
        <v/>
      </c>
      <c r="G15" s="231"/>
      <c r="H15" s="232"/>
      <c r="I15" s="201" t="str">
        <f>IF('入力用（色付きの枠に直接入力）'!D60="","",'入力用（色付きの枠に直接入力）'!D60)</f>
        <v/>
      </c>
      <c r="J15" s="194" t="str">
        <f>IF('入力用（色付きの枠に直接入力）'!E60="","",'入力用（色付きの枠に直接入力）'!E60)</f>
        <v/>
      </c>
      <c r="K15" s="194" t="s">
        <v>55</v>
      </c>
      <c r="L15" s="194" t="str">
        <f>IF('入力用（色付きの枠に直接入力）'!G60="","",'入力用（色付きの枠に直接入力）'!G60)</f>
        <v/>
      </c>
      <c r="M15" s="195" t="s">
        <v>56</v>
      </c>
      <c r="N15" s="194"/>
      <c r="O15" s="196" t="str">
        <f>IF('入力用（色付きの枠に直接入力）'!I60="","",'入力用（色付きの枠に直接入力）'!I60)</f>
        <v/>
      </c>
      <c r="P15" s="194" t="s">
        <v>55</v>
      </c>
      <c r="Q15" s="194" t="str">
        <f>IF('入力用（色付きの枠に直接入力）'!K60="","",'入力用（色付きの枠に直接入力）'!K60)</f>
        <v/>
      </c>
      <c r="R15" s="195" t="s">
        <v>56</v>
      </c>
      <c r="S15" s="61"/>
      <c r="T15" s="196" t="str">
        <f>IF('入力用（色付きの枠に直接入力）'!M60="","",'入力用（色付きの枠に直接入力）'!M60)</f>
        <v/>
      </c>
      <c r="U15" s="194" t="s">
        <v>55</v>
      </c>
      <c r="V15" s="194" t="str">
        <f>IF('入力用（色付きの枠に直接入力）'!O60="","",'入力用（色付きの枠に直接入力）'!O60)</f>
        <v/>
      </c>
      <c r="W15" s="195" t="s">
        <v>56</v>
      </c>
      <c r="X15" s="124"/>
    </row>
    <row r="16" spans="1:32" ht="18.75" customHeight="1" thickBot="1" x14ac:dyDescent="0.25">
      <c r="A16" s="98">
        <v>4</v>
      </c>
      <c r="B16" s="290" t="str">
        <f>IF('入力用（色付きの枠に直接入力）'!B61="","",'入力用（色付きの枠に直接入力）'!B61)</f>
        <v/>
      </c>
      <c r="C16" s="291"/>
      <c r="D16" s="291"/>
      <c r="E16" s="292"/>
      <c r="F16" s="236" t="str">
        <f>IF('入力用（色付きの枠に直接入力）'!C61="","",'入力用（色付きの枠に直接入力）'!C61)</f>
        <v/>
      </c>
      <c r="G16" s="237"/>
      <c r="H16" s="238"/>
      <c r="I16" s="49" t="str">
        <f>IF('入力用（色付きの枠に直接入力）'!D61="","",'入力用（色付きの枠に直接入力）'!D61)</f>
        <v/>
      </c>
      <c r="J16" s="50" t="str">
        <f>IF('入力用（色付きの枠に直接入力）'!E61="","",'入力用（色付きの枠に直接入力）'!E61)</f>
        <v/>
      </c>
      <c r="K16" s="50" t="s">
        <v>55</v>
      </c>
      <c r="L16" s="50" t="str">
        <f>IF('入力用（色付きの枠に直接入力）'!G61="","",'入力用（色付きの枠に直接入力）'!G61)</f>
        <v/>
      </c>
      <c r="M16" s="197" t="s">
        <v>56</v>
      </c>
      <c r="N16" s="50"/>
      <c r="O16" s="198" t="str">
        <f>IF('入力用（色付きの枠に直接入力）'!I61="","",'入力用（色付きの枠に直接入力）'!I61)</f>
        <v/>
      </c>
      <c r="P16" s="50" t="s">
        <v>55</v>
      </c>
      <c r="Q16" s="50" t="str">
        <f>IF('入力用（色付きの枠に直接入力）'!K61="","",'入力用（色付きの枠に直接入力）'!K61)</f>
        <v/>
      </c>
      <c r="R16" s="197" t="s">
        <v>56</v>
      </c>
      <c r="S16" s="199"/>
      <c r="T16" s="198" t="str">
        <f>IF('入力用（色付きの枠に直接入力）'!M61="","",'入力用（色付きの枠に直接入力）'!M61)</f>
        <v/>
      </c>
      <c r="U16" s="50" t="s">
        <v>55</v>
      </c>
      <c r="V16" s="50" t="str">
        <f>IF('入力用（色付きの枠に直接入力）'!O61="","",'入力用（色付きの枠に直接入力）'!O61)</f>
        <v/>
      </c>
      <c r="W16" s="197" t="s">
        <v>56</v>
      </c>
      <c r="X16" s="125"/>
    </row>
    <row r="17" spans="1:24" ht="18.75" customHeight="1" x14ac:dyDescent="0.2">
      <c r="A17" s="193" t="s">
        <v>13</v>
      </c>
      <c r="B17" s="287" t="str">
        <f>IF('入力用（色付きの枠に直接入力）'!B62="","",'入力用（色付きの枠に直接入力）'!B62)</f>
        <v/>
      </c>
      <c r="C17" s="288"/>
      <c r="D17" s="288"/>
      <c r="E17" s="289"/>
      <c r="F17" s="230" t="str">
        <f>IF('入力用（色付きの枠に直接入力）'!C62="","",'入力用（色付きの枠に直接入力）'!C62)</f>
        <v/>
      </c>
      <c r="G17" s="231"/>
      <c r="H17" s="232"/>
      <c r="I17" s="201" t="str">
        <f>IF('入力用（色付きの枠に直接入力）'!D62="","",'入力用（色付きの枠に直接入力）'!D62)</f>
        <v/>
      </c>
      <c r="J17" s="194" t="str">
        <f>IF('入力用（色付きの枠に直接入力）'!E62="","",'入力用（色付きの枠に直接入力）'!E62)</f>
        <v/>
      </c>
      <c r="K17" s="194" t="s">
        <v>55</v>
      </c>
      <c r="L17" s="194" t="str">
        <f>IF('入力用（色付きの枠に直接入力）'!G62="","",'入力用（色付きの枠に直接入力）'!G62)</f>
        <v/>
      </c>
      <c r="M17" s="195" t="s">
        <v>56</v>
      </c>
      <c r="N17" s="194"/>
      <c r="O17" s="196" t="str">
        <f>IF('入力用（色付きの枠に直接入力）'!I62="","",'入力用（色付きの枠に直接入力）'!I62)</f>
        <v/>
      </c>
      <c r="P17" s="194" t="s">
        <v>55</v>
      </c>
      <c r="Q17" s="194" t="str">
        <f>IF('入力用（色付きの枠に直接入力）'!K62="","",'入力用（色付きの枠に直接入力）'!K62)</f>
        <v/>
      </c>
      <c r="R17" s="195" t="s">
        <v>56</v>
      </c>
      <c r="S17" s="61"/>
      <c r="T17" s="196" t="str">
        <f>IF('入力用（色付きの枠に直接入力）'!M62="","",'入力用（色付きの枠に直接入力）'!M62)</f>
        <v/>
      </c>
      <c r="U17" s="194" t="s">
        <v>55</v>
      </c>
      <c r="V17" s="194" t="str">
        <f>IF('入力用（色付きの枠に直接入力）'!O62="","",'入力用（色付きの枠に直接入力）'!O62)</f>
        <v/>
      </c>
      <c r="W17" s="195" t="s">
        <v>56</v>
      </c>
      <c r="X17" s="124"/>
    </row>
    <row r="18" spans="1:24" ht="18.75" customHeight="1" thickBot="1" x14ac:dyDescent="0.25">
      <c r="A18" s="98">
        <v>5</v>
      </c>
      <c r="B18" s="293" t="str">
        <f>IF('入力用（色付きの枠に直接入力）'!B63="","",'入力用（色付きの枠に直接入力）'!B63)</f>
        <v/>
      </c>
      <c r="C18" s="294"/>
      <c r="D18" s="294"/>
      <c r="E18" s="295"/>
      <c r="F18" s="236" t="str">
        <f>IF('入力用（色付きの枠に直接入力）'!C63="","",'入力用（色付きの枠に直接入力）'!C63)</f>
        <v/>
      </c>
      <c r="G18" s="237"/>
      <c r="H18" s="238"/>
      <c r="I18" s="56" t="str">
        <f>IF('入力用（色付きの枠に直接入力）'!D63="","",'入力用（色付きの枠に直接入力）'!D63)</f>
        <v/>
      </c>
      <c r="J18" s="138" t="str">
        <f>IF('入力用（色付きの枠に直接入力）'!E63="","",'入力用（色付きの枠に直接入力）'!E63)</f>
        <v/>
      </c>
      <c r="K18" s="138" t="s">
        <v>55</v>
      </c>
      <c r="L18" s="138" t="str">
        <f>IF('入力用（色付きの枠に直接入力）'!G63="","",'入力用（色付きの枠に直接入力）'!G63)</f>
        <v/>
      </c>
      <c r="M18" s="200" t="s">
        <v>56</v>
      </c>
      <c r="N18" s="138"/>
      <c r="O18" s="139" t="str">
        <f>IF('入力用（色付きの枠に直接入力）'!I63="","",'入力用（色付きの枠に直接入力）'!I63)</f>
        <v/>
      </c>
      <c r="P18" s="138" t="s">
        <v>55</v>
      </c>
      <c r="Q18" s="138" t="str">
        <f>IF('入力用（色付きの枠に直接入力）'!K63="","",'入力用（色付きの枠に直接入力）'!K63)</f>
        <v/>
      </c>
      <c r="R18" s="200" t="s">
        <v>56</v>
      </c>
      <c r="S18" s="68"/>
      <c r="T18" s="139" t="str">
        <f>IF('入力用（色付きの枠に直接入力）'!M63="","",'入力用（色付きの枠に直接入力）'!M63)</f>
        <v/>
      </c>
      <c r="U18" s="138" t="s">
        <v>55</v>
      </c>
      <c r="V18" s="138" t="str">
        <f>IF('入力用（色付きの枠に直接入力）'!O63="","",'入力用（色付きの枠に直接入力）'!O63)</f>
        <v/>
      </c>
      <c r="W18" s="200" t="s">
        <v>56</v>
      </c>
      <c r="X18" s="125"/>
    </row>
    <row r="19" spans="1:24" ht="18.75" customHeight="1" x14ac:dyDescent="0.2">
      <c r="A19" s="1"/>
      <c r="B19" s="1"/>
      <c r="C19" s="1"/>
      <c r="D19" s="1"/>
      <c r="E19" s="1"/>
      <c r="F19" s="1"/>
      <c r="G19" s="1"/>
      <c r="H19" s="119"/>
      <c r="I19" s="1"/>
      <c r="J19" s="1"/>
      <c r="K19" s="1"/>
      <c r="L19" s="1"/>
      <c r="M19" s="1"/>
      <c r="N19" s="1"/>
      <c r="O19" s="1"/>
      <c r="P19" s="1"/>
      <c r="Q19" s="1"/>
      <c r="R19" s="1"/>
      <c r="S19" s="1"/>
      <c r="T19" s="1"/>
      <c r="U19" s="1"/>
      <c r="V19" s="1"/>
      <c r="W19" s="1"/>
    </row>
    <row r="20" spans="1:24" ht="18.75" customHeight="1" x14ac:dyDescent="0.2">
      <c r="A20" s="95" t="s">
        <v>94</v>
      </c>
      <c r="B20" s="1"/>
      <c r="C20" s="1"/>
      <c r="D20" s="1"/>
      <c r="E20" s="1"/>
      <c r="F20" s="1"/>
      <c r="G20" s="1"/>
      <c r="H20" s="1"/>
      <c r="I20" s="1"/>
      <c r="J20" s="1"/>
      <c r="K20" s="1"/>
      <c r="L20" s="1"/>
      <c r="M20" s="1"/>
      <c r="N20" s="1"/>
      <c r="O20" s="1"/>
      <c r="P20" s="1"/>
      <c r="Q20" s="1"/>
      <c r="R20" s="1"/>
      <c r="S20" s="1"/>
      <c r="T20" s="1"/>
      <c r="U20" s="1"/>
      <c r="V20" s="1"/>
      <c r="W20" s="1"/>
    </row>
    <row r="21" spans="1:24" ht="18.75" customHeight="1" x14ac:dyDescent="0.2">
      <c r="A21" t="s">
        <v>145</v>
      </c>
    </row>
    <row r="22" spans="1:24" ht="18.75" customHeight="1" x14ac:dyDescent="0.2">
      <c r="A22" s="72" t="s">
        <v>68</v>
      </c>
    </row>
  </sheetData>
  <mergeCells count="48">
    <mergeCell ref="B17:E17"/>
    <mergeCell ref="F17:H17"/>
    <mergeCell ref="B18:E18"/>
    <mergeCell ref="F18:H18"/>
    <mergeCell ref="B15:E15"/>
    <mergeCell ref="F15:H15"/>
    <mergeCell ref="B16:E16"/>
    <mergeCell ref="F16:H16"/>
    <mergeCell ref="B13:E13"/>
    <mergeCell ref="F13:H13"/>
    <mergeCell ref="B14:E14"/>
    <mergeCell ref="F14:H14"/>
    <mergeCell ref="B11:E11"/>
    <mergeCell ref="F11:H11"/>
    <mergeCell ref="B12:E12"/>
    <mergeCell ref="F12:H12"/>
    <mergeCell ref="T7:X7"/>
    <mergeCell ref="AA5:AE10"/>
    <mergeCell ref="B8:E8"/>
    <mergeCell ref="F8:H8"/>
    <mergeCell ref="J8:N8"/>
    <mergeCell ref="O8:S8"/>
    <mergeCell ref="T8:X8"/>
    <mergeCell ref="B9:E9"/>
    <mergeCell ref="F9:H9"/>
    <mergeCell ref="B10:E10"/>
    <mergeCell ref="F10:H10"/>
    <mergeCell ref="O7:S7"/>
    <mergeCell ref="A7:A8"/>
    <mergeCell ref="B7:E7"/>
    <mergeCell ref="F7:H7"/>
    <mergeCell ref="I7:I8"/>
    <mergeCell ref="J7:N7"/>
    <mergeCell ref="A1:Z1"/>
    <mergeCell ref="AA2:AF4"/>
    <mergeCell ref="Q3:R3"/>
    <mergeCell ref="A3:B3"/>
    <mergeCell ref="C3:I3"/>
    <mergeCell ref="A4:E4"/>
    <mergeCell ref="H4:J4"/>
    <mergeCell ref="S3:Y3"/>
    <mergeCell ref="Q4:R4"/>
    <mergeCell ref="S4:Z4"/>
    <mergeCell ref="A2:B2"/>
    <mergeCell ref="C2:H2"/>
    <mergeCell ref="I2:J2"/>
    <mergeCell ref="Q2:T2"/>
    <mergeCell ref="V2:Z2"/>
  </mergeCells>
  <phoneticPr fontId="19"/>
  <conditionalFormatting sqref="V2:Z2">
    <cfRule type="containsBlanks" dxfId="6" priority="1">
      <formula>LEN(TRIM(V2))=0</formula>
    </cfRule>
  </conditionalFormatting>
  <dataValidations count="1">
    <dataValidation type="list" allowBlank="1" showInputMessage="1" showErrorMessage="1" sqref="V2:Z2" xr:uid="{00000000-0002-0000-0400-000000000000}">
      <formula1>"男子の部,女子の部,不参加"</formula1>
    </dataValidation>
  </dataValidations>
  <printOptions horizontalCentered="1"/>
  <pageMargins left="0.23622047244094491" right="0.23622047244094491" top="0.55118110236220474" bottom="0.55118110236220474" header="0.31496062992125984" footer="0.31496062992125984"/>
  <pageSetup paperSize="9" scale="79" fitToWidth="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30"/>
  <sheetViews>
    <sheetView view="pageBreakPreview" zoomScaleNormal="100" zoomScaleSheetLayoutView="100" workbookViewId="0">
      <pane xSplit="5" ySplit="2" topLeftCell="AB3" activePane="bottomRight" state="frozen"/>
      <selection pane="topRight" activeCell="F1" sqref="F1"/>
      <selection pane="bottomLeft" activeCell="A2" sqref="A2"/>
      <selection pane="bottomRight" activeCell="T9" sqref="T9"/>
    </sheetView>
  </sheetViews>
  <sheetFormatPr defaultColWidth="9" defaultRowHeight="13.2" x14ac:dyDescent="0.2"/>
  <cols>
    <col min="1" max="2" width="12.44140625" style="46" customWidth="1"/>
    <col min="3" max="4" width="7.44140625" style="46" customWidth="1"/>
    <col min="5" max="5" width="6.21875" style="59" customWidth="1"/>
    <col min="6" max="7" width="6.21875" style="46" customWidth="1"/>
    <col min="8" max="8" width="6.21875" style="59" customWidth="1"/>
    <col min="9" max="10" width="6.21875" style="46" customWidth="1"/>
    <col min="11" max="11" width="6.21875" style="59" customWidth="1"/>
    <col min="12" max="13" width="6.21875" style="46" customWidth="1"/>
    <col min="14" max="14" width="6.21875" style="59" customWidth="1"/>
    <col min="15" max="20" width="6.21875" style="73" customWidth="1"/>
    <col min="21" max="16384" width="9" style="46"/>
  </cols>
  <sheetData>
    <row r="1" spans="1:20" ht="22.5" customHeight="1" thickBot="1" x14ac:dyDescent="0.25">
      <c r="A1" s="298" t="s">
        <v>129</v>
      </c>
      <c r="B1" s="298"/>
    </row>
    <row r="2" spans="1:20" ht="20.100000000000001" customHeight="1" thickBot="1" x14ac:dyDescent="0.25">
      <c r="A2" s="299" t="s">
        <v>31</v>
      </c>
      <c r="B2" s="300"/>
      <c r="C2" s="69" t="s">
        <v>32</v>
      </c>
      <c r="D2" s="70" t="s">
        <v>33</v>
      </c>
      <c r="E2" s="71" t="s">
        <v>60</v>
      </c>
      <c r="F2" s="301" t="str">
        <f>'入力用（色付きの枠に直接入力）'!E8</f>
        <v>Ｒ７インターハイ予選</v>
      </c>
      <c r="G2" s="302"/>
      <c r="H2" s="58"/>
      <c r="I2" s="301" t="str">
        <f>'入力用（色付きの枠に直接入力）'!I8</f>
        <v>Ｒ７関東大会県予選</v>
      </c>
      <c r="J2" s="302"/>
      <c r="K2" s="58"/>
      <c r="L2" s="301" t="str">
        <f>'入力用（色付きの枠に直接入力）'!M8</f>
        <v>Ｒ７関東大会南部地区予選</v>
      </c>
      <c r="M2" s="302"/>
      <c r="N2" s="58"/>
      <c r="O2" s="296" t="str">
        <f>F2</f>
        <v>Ｒ７インターハイ予選</v>
      </c>
      <c r="P2" s="297"/>
      <c r="Q2" s="296" t="str">
        <f>I2</f>
        <v>Ｒ７関東大会県予選</v>
      </c>
      <c r="R2" s="297"/>
      <c r="S2" s="296" t="str">
        <f>L2</f>
        <v>Ｒ７関東大会南部地区予選</v>
      </c>
      <c r="T2" s="297"/>
    </row>
    <row r="3" spans="1:20" ht="20.100000000000001" customHeight="1" x14ac:dyDescent="0.2">
      <c r="A3" s="47" t="str">
        <f>IF('入力用（色付きの枠に直接入力）'!$B10="","",'入力用（色付きの枠に直接入力）'!$B10)</f>
        <v/>
      </c>
      <c r="B3" s="48" t="str">
        <f>IF('入力用（色付きの枠に直接入力）'!$B11="","",'入力用（色付きの枠に直接入力）'!$B11)</f>
        <v/>
      </c>
      <c r="C3" s="49" t="str">
        <f>IF('入力用（色付きの枠に直接入力）'!$B$2="","",'入力用（色付きの枠に直接入力）'!$B$2)</f>
        <v/>
      </c>
      <c r="D3" s="50">
        <v>1</v>
      </c>
      <c r="E3" s="62">
        <f>SUM(H3,K3,N3)</f>
        <v>0</v>
      </c>
      <c r="F3" s="60" t="str">
        <f>IF(O3="","",VLOOKUP(O3,換算表!$Q$3:$S$11,2,0))</f>
        <v/>
      </c>
      <c r="G3" s="61" t="str">
        <f>IF(P3="","",VLOOKUP(P3,換算表!$Q$3:$S$11,2,0))</f>
        <v/>
      </c>
      <c r="H3" s="62" t="str">
        <f>IF(F3&amp;G3="","",SUM(F3:G3))</f>
        <v/>
      </c>
      <c r="I3" s="60" t="str">
        <f>IF(Q3="","",VLOOKUP(Q3,換算表!$M$3:$O$13,2,0))</f>
        <v/>
      </c>
      <c r="J3" s="61" t="str">
        <f>IF(R3="","",VLOOKUP(R3,換算表!$M$3:$O$13,2,0))</f>
        <v/>
      </c>
      <c r="K3" s="62" t="str">
        <f>IF(I3&amp;J3="","",SUM(I3:J3))</f>
        <v/>
      </c>
      <c r="L3" s="60" t="str">
        <f>IF(S3="","",VLOOKUP(S3,換算表!$I$3:$K$17,2,0))</f>
        <v/>
      </c>
      <c r="M3" s="61" t="str">
        <f>IF(T3="","",VLOOKUP(T3,換算表!$I$3:$K$17,2,0))</f>
        <v/>
      </c>
      <c r="N3" s="62" t="str">
        <f>IF(L3&amp;M3="","",SUM(L3:M3))</f>
        <v/>
      </c>
      <c r="O3" s="74" t="str">
        <f>IF($A3="","",IF(VLOOKUP($A3,'入力用（色付きの枠に直接入力）'!$B$10:$P$63,6,0)="","",VLOOKUP($A3,'入力用（色付きの枠に直接入力）'!$B$10:$P$63,6,0)))</f>
        <v/>
      </c>
      <c r="P3" s="75" t="str">
        <f>IF($B3="","",IF(VLOOKUP($B3,'入力用（色付きの枠に直接入力）'!$B$10:$P$63,6,0)="","",VLOOKUP($B3,'入力用（色付きの枠に直接入力）'!$B$10:$P$63,6,0)))</f>
        <v/>
      </c>
      <c r="Q3" s="74" t="str">
        <f>IF($A3="","",IF(VLOOKUP($A3,'入力用（色付きの枠に直接入力）'!$B$10:$P$103,10,0)="","",VLOOKUP($A3,'入力用（色付きの枠に直接入力）'!$B$10:$P$103,10,0)))</f>
        <v/>
      </c>
      <c r="R3" s="75" t="str">
        <f>IF($B3="","",IF(VLOOKUP($B3,'入力用（色付きの枠に直接入力）'!$B$10:$P$103,10,0)="","",VLOOKUP($B3,'入力用（色付きの枠に直接入力）'!$B$10:$P$103,10,0)))</f>
        <v/>
      </c>
      <c r="S3" s="74" t="str">
        <f>IF($A3="","",IF(VLOOKUP($A3,'入力用（色付きの枠に直接入力）'!$B$10:$P$143,14,0)="","",VLOOKUP($A3,'入力用（色付きの枠に直接入力）'!$B$10:$P$143,14,0)))</f>
        <v/>
      </c>
      <c r="T3" s="75" t="str">
        <f>IF($B3="","",IF(VLOOKUP($B3,'入力用（色付きの枠に直接入力）'!$B$10:$P$143,14,0)="","",VLOOKUP($B3,'入力用（色付きの枠に直接入力）'!$B$10:$P$143,14,0)))</f>
        <v/>
      </c>
    </row>
    <row r="4" spans="1:20" ht="20.100000000000001" customHeight="1" x14ac:dyDescent="0.2">
      <c r="A4" s="51" t="str">
        <f>IF('入力用（色付きの枠に直接入力）'!$B12="","",'入力用（色付きの枠に直接入力）'!$B12)</f>
        <v/>
      </c>
      <c r="B4" s="52" t="str">
        <f>IF('入力用（色付きの枠に直接入力）'!$B13="","",'入力用（色付きの枠に直接入力）'!$B13)</f>
        <v/>
      </c>
      <c r="C4" s="49" t="str">
        <f>IF('入力用（色付きの枠に直接入力）'!$B$2="","",'入力用（色付きの枠に直接入力）'!$B$2)</f>
        <v/>
      </c>
      <c r="D4" s="53">
        <v>2</v>
      </c>
      <c r="E4" s="65">
        <f t="shared" ref="E4:E22" si="0">SUM(H4,K4,N4)</f>
        <v>0</v>
      </c>
      <c r="F4" s="63" t="str">
        <f>IF(O4="","",VLOOKUP(O4,換算表!$Q$3:$S$11,2,0))</f>
        <v/>
      </c>
      <c r="G4" s="64" t="str">
        <f>IF(P4="","",VLOOKUP(P4,換算表!$Q$3:$S$11,2,0))</f>
        <v/>
      </c>
      <c r="H4" s="65" t="str">
        <f t="shared" ref="H4:H22" si="1">IF(F4&amp;G4="","",SUM(F4:G4))</f>
        <v/>
      </c>
      <c r="I4" s="63" t="str">
        <f>IF(Q4="","",VLOOKUP(Q4,換算表!$M$3:$O$13,2,0))</f>
        <v/>
      </c>
      <c r="J4" s="64" t="str">
        <f>IF(R4="","",VLOOKUP(R4,換算表!$M$3:$O$13,2,0))</f>
        <v/>
      </c>
      <c r="K4" s="65" t="str">
        <f t="shared" ref="K4:K22" si="2">IF(I4&amp;J4="","",SUM(I4:J4))</f>
        <v/>
      </c>
      <c r="L4" s="63" t="str">
        <f>IF(S4="","",VLOOKUP(S4,換算表!$I$3:$K$17,2,0))</f>
        <v/>
      </c>
      <c r="M4" s="64" t="str">
        <f>IF(T4="","",VLOOKUP(T4,換算表!$I$3:$K$17,2,0))</f>
        <v/>
      </c>
      <c r="N4" s="65" t="str">
        <f t="shared" ref="N4:N22" si="3">IF(L4&amp;M4="","",SUM(L4:M4))</f>
        <v/>
      </c>
      <c r="O4" s="76" t="str">
        <f>IF($A4="","",IF(VLOOKUP($A4,'入力用（色付きの枠に直接入力）'!$B$10:$P$63,6,0)="","",VLOOKUP($A4,'入力用（色付きの枠に直接入力）'!$B$10:$P$63,6,0)))</f>
        <v/>
      </c>
      <c r="P4" s="77" t="str">
        <f>IF($B4="","",IF(VLOOKUP($B4,'入力用（色付きの枠に直接入力）'!$B$10:$P$63,6,0)="","",VLOOKUP($B4,'入力用（色付きの枠に直接入力）'!$B$10:$P$63,6,0)))</f>
        <v/>
      </c>
      <c r="Q4" s="76" t="str">
        <f>IF($A4="","",IF(VLOOKUP($A4,'入力用（色付きの枠に直接入力）'!$B$10:$P$103,10,0)="","",VLOOKUP($A4,'入力用（色付きの枠に直接入力）'!$B$10:$P$103,10,0)))</f>
        <v/>
      </c>
      <c r="R4" s="77" t="str">
        <f>IF($B4="","",IF(VLOOKUP($B4,'入力用（色付きの枠に直接入力）'!$B$10:$P$103,10,0)="","",VLOOKUP($B4,'入力用（色付きの枠に直接入力）'!$B$10:$P$103,10,0)))</f>
        <v/>
      </c>
      <c r="S4" s="76" t="str">
        <f>IF($A4="","",IF(VLOOKUP($A4,'入力用（色付きの枠に直接入力）'!$B$10:$P$143,14,0)="","",VLOOKUP($A4,'入力用（色付きの枠に直接入力）'!$B$10:$P$143,14,0)))</f>
        <v/>
      </c>
      <c r="T4" s="77" t="str">
        <f>IF($B4="","",IF(VLOOKUP($B4,'入力用（色付きの枠に直接入力）'!$B$10:$P$143,14,0)="","",VLOOKUP($B4,'入力用（色付きの枠に直接入力）'!$B$10:$P$143,14,0)))</f>
        <v/>
      </c>
    </row>
    <row r="5" spans="1:20" ht="20.100000000000001" customHeight="1" x14ac:dyDescent="0.2">
      <c r="A5" s="51" t="str">
        <f>IF('入力用（色付きの枠に直接入力）'!$B14="","",'入力用（色付きの枠に直接入力）'!$B14)</f>
        <v/>
      </c>
      <c r="B5" s="52" t="str">
        <f>IF('入力用（色付きの枠に直接入力）'!$B15="","",'入力用（色付きの枠に直接入力）'!$B15)</f>
        <v/>
      </c>
      <c r="C5" s="49" t="str">
        <f>IF('入力用（色付きの枠に直接入力）'!$B$2="","",'入力用（色付きの枠に直接入力）'!$B$2)</f>
        <v/>
      </c>
      <c r="D5" s="53">
        <v>3</v>
      </c>
      <c r="E5" s="65">
        <f t="shared" si="0"/>
        <v>0</v>
      </c>
      <c r="F5" s="63" t="str">
        <f>IF(O5="","",VLOOKUP(O5,換算表!$Q$3:$S$11,2,0))</f>
        <v/>
      </c>
      <c r="G5" s="64" t="str">
        <f>IF(P5="","",VLOOKUP(P5,換算表!$Q$3:$S$11,2,0))</f>
        <v/>
      </c>
      <c r="H5" s="65" t="str">
        <f t="shared" si="1"/>
        <v/>
      </c>
      <c r="I5" s="63" t="str">
        <f>IF(Q5="","",VLOOKUP(Q5,換算表!$M$3:$O$13,2,0))</f>
        <v/>
      </c>
      <c r="J5" s="64" t="str">
        <f>IF(R5="","",VLOOKUP(R5,換算表!$M$3:$O$13,2,0))</f>
        <v/>
      </c>
      <c r="K5" s="65" t="str">
        <f t="shared" si="2"/>
        <v/>
      </c>
      <c r="L5" s="63" t="str">
        <f>IF(S5="","",VLOOKUP(S5,換算表!$I$3:$K$17,2,0))</f>
        <v/>
      </c>
      <c r="M5" s="64" t="str">
        <f>IF(T5="","",VLOOKUP(T5,換算表!$I$3:$K$17,2,0))</f>
        <v/>
      </c>
      <c r="N5" s="65" t="str">
        <f t="shared" si="3"/>
        <v/>
      </c>
      <c r="O5" s="76" t="str">
        <f>IF($A5="","",IF(VLOOKUP($A5,'入力用（色付きの枠に直接入力）'!$B$10:$P$63,6,0)="","",VLOOKUP($A5,'入力用（色付きの枠に直接入力）'!$B$10:$P$63,6,0)))</f>
        <v/>
      </c>
      <c r="P5" s="77" t="str">
        <f>IF($B5="","",IF(VLOOKUP($B5,'入力用（色付きの枠に直接入力）'!$B$10:$P$63,6,0)="","",VLOOKUP($B5,'入力用（色付きの枠に直接入力）'!$B$10:$P$63,6,0)))</f>
        <v/>
      </c>
      <c r="Q5" s="76" t="str">
        <f>IF($A5="","",IF(VLOOKUP($A5,'入力用（色付きの枠に直接入力）'!$B$10:$P$103,10,0)="","",VLOOKUP($A5,'入力用（色付きの枠に直接入力）'!$B$10:$P$103,10,0)))</f>
        <v/>
      </c>
      <c r="R5" s="77" t="str">
        <f>IF($B5="","",IF(VLOOKUP($B5,'入力用（色付きの枠に直接入力）'!$B$10:$P$103,10,0)="","",VLOOKUP($B5,'入力用（色付きの枠に直接入力）'!$B$10:$P$103,10,0)))</f>
        <v/>
      </c>
      <c r="S5" s="76" t="str">
        <f>IF($A5="","",IF(VLOOKUP($A5,'入力用（色付きの枠に直接入力）'!$B$10:$P$143,14,0)="","",VLOOKUP($A5,'入力用（色付きの枠に直接入力）'!$B$10:$P$143,14,0)))</f>
        <v/>
      </c>
      <c r="T5" s="77" t="str">
        <f>IF($B5="","",IF(VLOOKUP($B5,'入力用（色付きの枠に直接入力）'!$B$10:$P$143,14,0)="","",VLOOKUP($B5,'入力用（色付きの枠に直接入力）'!$B$10:$P$143,14,0)))</f>
        <v/>
      </c>
    </row>
    <row r="6" spans="1:20" ht="20.100000000000001" customHeight="1" x14ac:dyDescent="0.2">
      <c r="A6" s="51" t="str">
        <f>IF('入力用（色付きの枠に直接入力）'!$B16="","",'入力用（色付きの枠に直接入力）'!$B16)</f>
        <v/>
      </c>
      <c r="B6" s="52" t="str">
        <f>IF('入力用（色付きの枠に直接入力）'!$B17="","",'入力用（色付きの枠に直接入力）'!$B17)</f>
        <v/>
      </c>
      <c r="C6" s="49" t="str">
        <f>IF('入力用（色付きの枠に直接入力）'!$B$2="","",'入力用（色付きの枠に直接入力）'!$B$2)</f>
        <v/>
      </c>
      <c r="D6" s="53">
        <v>4</v>
      </c>
      <c r="E6" s="65">
        <f t="shared" si="0"/>
        <v>0</v>
      </c>
      <c r="F6" s="63" t="str">
        <f>IF(O6="","",VLOOKUP(O6,換算表!$Q$3:$S$11,2,0))</f>
        <v/>
      </c>
      <c r="G6" s="64" t="str">
        <f>IF(P6="","",VLOOKUP(P6,換算表!$Q$3:$S$11,2,0))</f>
        <v/>
      </c>
      <c r="H6" s="65" t="str">
        <f t="shared" si="1"/>
        <v/>
      </c>
      <c r="I6" s="63" t="str">
        <f>IF(Q6="","",VLOOKUP(Q6,換算表!$M$3:$O$13,2,0))</f>
        <v/>
      </c>
      <c r="J6" s="64" t="str">
        <f>IF(R6="","",VLOOKUP(R6,換算表!$M$3:$O$13,2,0))</f>
        <v/>
      </c>
      <c r="K6" s="65" t="str">
        <f t="shared" si="2"/>
        <v/>
      </c>
      <c r="L6" s="63" t="str">
        <f>IF(S6="","",VLOOKUP(S6,換算表!$I$3:$K$17,2,0))</f>
        <v/>
      </c>
      <c r="M6" s="64" t="str">
        <f>IF(T6="","",VLOOKUP(T6,換算表!$I$3:$K$17,2,0))</f>
        <v/>
      </c>
      <c r="N6" s="65" t="str">
        <f t="shared" si="3"/>
        <v/>
      </c>
      <c r="O6" s="76" t="str">
        <f>IF($A6="","",IF(VLOOKUP($A6,'入力用（色付きの枠に直接入力）'!$B$10:$P$63,6,0)="","",VLOOKUP($A6,'入力用（色付きの枠に直接入力）'!$B$10:$P$63,6,0)))</f>
        <v/>
      </c>
      <c r="P6" s="77" t="str">
        <f>IF($B6="","",IF(VLOOKUP($B6,'入力用（色付きの枠に直接入力）'!$B$10:$P$63,6,0)="","",VLOOKUP($B6,'入力用（色付きの枠に直接入力）'!$B$10:$P$63,6,0)))</f>
        <v/>
      </c>
      <c r="Q6" s="76" t="str">
        <f>IF($A6="","",IF(VLOOKUP($A6,'入力用（色付きの枠に直接入力）'!$B$10:$P$103,10,0)="","",VLOOKUP($A6,'入力用（色付きの枠に直接入力）'!$B$10:$P$103,10,0)))</f>
        <v/>
      </c>
      <c r="R6" s="77" t="str">
        <f>IF($B6="","",IF(VLOOKUP($B6,'入力用（色付きの枠に直接入力）'!$B$10:$P$103,10,0)="","",VLOOKUP($B6,'入力用（色付きの枠に直接入力）'!$B$10:$P$103,10,0)))</f>
        <v/>
      </c>
      <c r="S6" s="76" t="str">
        <f>IF($A6="","",IF(VLOOKUP($A6,'入力用（色付きの枠に直接入力）'!$B$10:$P$143,14,0)="","",VLOOKUP($A6,'入力用（色付きの枠に直接入力）'!$B$10:$P$143,14,0)))</f>
        <v/>
      </c>
      <c r="T6" s="77" t="str">
        <f>IF($B6="","",IF(VLOOKUP($B6,'入力用（色付きの枠に直接入力）'!$B$10:$P$143,14,0)="","",VLOOKUP($B6,'入力用（色付きの枠に直接入力）'!$B$10:$P$143,14,0)))</f>
        <v/>
      </c>
    </row>
    <row r="7" spans="1:20" ht="20.100000000000001" customHeight="1" x14ac:dyDescent="0.2">
      <c r="A7" s="51" t="str">
        <f>IF('入力用（色付きの枠に直接入力）'!$B18="","",'入力用（色付きの枠に直接入力）'!$B18)</f>
        <v/>
      </c>
      <c r="B7" s="52" t="str">
        <f>IF('入力用（色付きの枠に直接入力）'!$B19="","",'入力用（色付きの枠に直接入力）'!$B19)</f>
        <v/>
      </c>
      <c r="C7" s="49" t="str">
        <f>IF('入力用（色付きの枠に直接入力）'!$B$2="","",'入力用（色付きの枠に直接入力）'!$B$2)</f>
        <v/>
      </c>
      <c r="D7" s="53">
        <v>5</v>
      </c>
      <c r="E7" s="65">
        <f t="shared" si="0"/>
        <v>0</v>
      </c>
      <c r="F7" s="63" t="str">
        <f>IF(O7="","",VLOOKUP(O7,換算表!$Q$3:$S$11,2,0))</f>
        <v/>
      </c>
      <c r="G7" s="64" t="str">
        <f>IF(P7="","",VLOOKUP(P7,換算表!$Q$3:$S$11,2,0))</f>
        <v/>
      </c>
      <c r="H7" s="65" t="str">
        <f t="shared" si="1"/>
        <v/>
      </c>
      <c r="I7" s="63" t="str">
        <f>IF(Q7="","",VLOOKUP(Q7,換算表!$M$3:$O$13,2,0))</f>
        <v/>
      </c>
      <c r="J7" s="64" t="str">
        <f>IF(R7="","",VLOOKUP(R7,換算表!$M$3:$O$13,2,0))</f>
        <v/>
      </c>
      <c r="K7" s="65" t="str">
        <f t="shared" si="2"/>
        <v/>
      </c>
      <c r="L7" s="63" t="str">
        <f>IF(S7="","",VLOOKUP(S7,換算表!$I$3:$K$17,2,0))</f>
        <v/>
      </c>
      <c r="M7" s="64" t="str">
        <f>IF(T7="","",VLOOKUP(T7,換算表!$I$3:$K$17,2,0))</f>
        <v/>
      </c>
      <c r="N7" s="65" t="str">
        <f t="shared" si="3"/>
        <v/>
      </c>
      <c r="O7" s="76" t="str">
        <f>IF($A7="","",IF(VLOOKUP($A7,'入力用（色付きの枠に直接入力）'!$B$10:$P$63,6,0)="","",VLOOKUP($A7,'入力用（色付きの枠に直接入力）'!$B$10:$P$63,6,0)))</f>
        <v/>
      </c>
      <c r="P7" s="77" t="str">
        <f>IF($B7="","",IF(VLOOKUP($B7,'入力用（色付きの枠に直接入力）'!$B$10:$P$63,6,0)="","",VLOOKUP($B7,'入力用（色付きの枠に直接入力）'!$B$10:$P$63,6,0)))</f>
        <v/>
      </c>
      <c r="Q7" s="76" t="str">
        <f>IF($A7="","",IF(VLOOKUP($A7,'入力用（色付きの枠に直接入力）'!$B$10:$P$103,10,0)="","",VLOOKUP($A7,'入力用（色付きの枠に直接入力）'!$B$10:$P$103,10,0)))</f>
        <v/>
      </c>
      <c r="R7" s="77" t="str">
        <f>IF($B7="","",IF(VLOOKUP($B7,'入力用（色付きの枠に直接入力）'!$B$10:$P$103,10,0)="","",VLOOKUP($B7,'入力用（色付きの枠に直接入力）'!$B$10:$P$103,10,0)))</f>
        <v/>
      </c>
      <c r="S7" s="76" t="str">
        <f>IF($A7="","",IF(VLOOKUP($A7,'入力用（色付きの枠に直接入力）'!$B$10:$P$143,14,0)="","",VLOOKUP($A7,'入力用（色付きの枠に直接入力）'!$B$10:$P$143,14,0)))</f>
        <v/>
      </c>
      <c r="T7" s="77" t="str">
        <f>IF($B7="","",IF(VLOOKUP($B7,'入力用（色付きの枠に直接入力）'!$B$10:$P$143,14,0)="","",VLOOKUP($B7,'入力用（色付きの枠に直接入力）'!$B$10:$P$143,14,0)))</f>
        <v/>
      </c>
    </row>
    <row r="8" spans="1:20" ht="20.100000000000001" customHeight="1" x14ac:dyDescent="0.2">
      <c r="A8" s="51" t="str">
        <f>IF('入力用（色付きの枠に直接入力）'!$B20="","",'入力用（色付きの枠に直接入力）'!$B20)</f>
        <v/>
      </c>
      <c r="B8" s="52" t="str">
        <f>IF('入力用（色付きの枠に直接入力）'!$B21="","",'入力用（色付きの枠に直接入力）'!$B21)</f>
        <v/>
      </c>
      <c r="C8" s="49" t="str">
        <f>IF('入力用（色付きの枠に直接入力）'!$B$2="","",'入力用（色付きの枠に直接入力）'!$B$2)</f>
        <v/>
      </c>
      <c r="D8" s="53">
        <v>6</v>
      </c>
      <c r="E8" s="65">
        <f t="shared" si="0"/>
        <v>0</v>
      </c>
      <c r="F8" s="63" t="str">
        <f>IF(O8="","",VLOOKUP(O8,換算表!$Q$3:$S$11,2,0))</f>
        <v/>
      </c>
      <c r="G8" s="64" t="str">
        <f>IF(P8="","",VLOOKUP(P8,換算表!$Q$3:$S$11,2,0))</f>
        <v/>
      </c>
      <c r="H8" s="65" t="str">
        <f t="shared" si="1"/>
        <v/>
      </c>
      <c r="I8" s="63" t="str">
        <f>IF(Q8="","",VLOOKUP(Q8,換算表!$M$3:$O$13,2,0))</f>
        <v/>
      </c>
      <c r="J8" s="64" t="str">
        <f>IF(R8="","",VLOOKUP(R8,換算表!$M$3:$O$13,2,0))</f>
        <v/>
      </c>
      <c r="K8" s="65" t="str">
        <f t="shared" si="2"/>
        <v/>
      </c>
      <c r="L8" s="63" t="str">
        <f>IF(S8="","",VLOOKUP(S8,換算表!$I$3:$K$17,2,0))</f>
        <v/>
      </c>
      <c r="M8" s="64" t="str">
        <f>IF(T8="","",VLOOKUP(T8,換算表!$I$3:$K$17,2,0))</f>
        <v/>
      </c>
      <c r="N8" s="65" t="str">
        <f t="shared" si="3"/>
        <v/>
      </c>
      <c r="O8" s="76" t="str">
        <f>IF($A8="","",IF(VLOOKUP($A8,'入力用（色付きの枠に直接入力）'!$B$10:$P$63,6,0)="","",VLOOKUP($A8,'入力用（色付きの枠に直接入力）'!$B$10:$P$63,6,0)))</f>
        <v/>
      </c>
      <c r="P8" s="77" t="str">
        <f>IF($B8="","",IF(VLOOKUP($B8,'入力用（色付きの枠に直接入力）'!$B$10:$P$63,6,0)="","",VLOOKUP($B8,'入力用（色付きの枠に直接入力）'!$B$10:$P$63,6,0)))</f>
        <v/>
      </c>
      <c r="Q8" s="76" t="str">
        <f>IF($A8="","",IF(VLOOKUP($A8,'入力用（色付きの枠に直接入力）'!$B$10:$P$103,10,0)="","",VLOOKUP($A8,'入力用（色付きの枠に直接入力）'!$B$10:$P$103,10,0)))</f>
        <v/>
      </c>
      <c r="R8" s="77" t="str">
        <f>IF($B8="","",IF(VLOOKUP($B8,'入力用（色付きの枠に直接入力）'!$B$10:$P$103,10,0)="","",VLOOKUP($B8,'入力用（色付きの枠に直接入力）'!$B$10:$P$103,10,0)))</f>
        <v/>
      </c>
      <c r="S8" s="76" t="str">
        <f>IF($A8="","",IF(VLOOKUP($A8,'入力用（色付きの枠に直接入力）'!$B$10:$P$143,14,0)="","",VLOOKUP($A8,'入力用（色付きの枠に直接入力）'!$B$10:$P$143,14,0)))</f>
        <v/>
      </c>
      <c r="T8" s="77" t="str">
        <f>IF($B8="","",IF(VLOOKUP($B8,'入力用（色付きの枠に直接入力）'!$B$10:$P$143,14,0)="","",VLOOKUP($B8,'入力用（色付きの枠に直接入力）'!$B$10:$P$143,14,0)))</f>
        <v/>
      </c>
    </row>
    <row r="9" spans="1:20" ht="20.100000000000001" customHeight="1" x14ac:dyDescent="0.2">
      <c r="A9" s="51" t="str">
        <f>IF('入力用（色付きの枠に直接入力）'!$B22="","",'入力用（色付きの枠に直接入力）'!$B22)</f>
        <v/>
      </c>
      <c r="B9" s="52" t="str">
        <f>IF('入力用（色付きの枠に直接入力）'!$B23="","",'入力用（色付きの枠に直接入力）'!$B23)</f>
        <v/>
      </c>
      <c r="C9" s="49" t="str">
        <f>IF('入力用（色付きの枠に直接入力）'!$B$2="","",'入力用（色付きの枠に直接入力）'!$B$2)</f>
        <v/>
      </c>
      <c r="D9" s="53">
        <v>7</v>
      </c>
      <c r="E9" s="65">
        <f t="shared" si="0"/>
        <v>0</v>
      </c>
      <c r="F9" s="63" t="str">
        <f>IF(O9="","",VLOOKUP(O9,換算表!$Q$3:$S$11,2,0))</f>
        <v/>
      </c>
      <c r="G9" s="64" t="str">
        <f>IF(P9="","",VLOOKUP(P9,換算表!$Q$3:$S$11,2,0))</f>
        <v/>
      </c>
      <c r="H9" s="65" t="str">
        <f t="shared" si="1"/>
        <v/>
      </c>
      <c r="I9" s="63" t="str">
        <f>IF(Q9="","",VLOOKUP(Q9,換算表!$M$3:$O$13,2,0))</f>
        <v/>
      </c>
      <c r="J9" s="64" t="str">
        <f>IF(R9="","",VLOOKUP(R9,換算表!$M$3:$O$13,2,0))</f>
        <v/>
      </c>
      <c r="K9" s="65" t="str">
        <f t="shared" si="2"/>
        <v/>
      </c>
      <c r="L9" s="63" t="str">
        <f>IF(S9="","",VLOOKUP(S9,換算表!$I$3:$K$17,2,0))</f>
        <v/>
      </c>
      <c r="M9" s="64" t="str">
        <f>IF(T9="","",VLOOKUP(T9,換算表!$I$3:$K$17,2,0))</f>
        <v/>
      </c>
      <c r="N9" s="65" t="str">
        <f t="shared" si="3"/>
        <v/>
      </c>
      <c r="O9" s="76" t="str">
        <f>IF($A9="","",IF(VLOOKUP($A9,'入力用（色付きの枠に直接入力）'!$B$10:$P$63,6,0)="","",VLOOKUP($A9,'入力用（色付きの枠に直接入力）'!$B$10:$P$63,6,0)))</f>
        <v/>
      </c>
      <c r="P9" s="77" t="str">
        <f>IF($B9="","",IF(VLOOKUP($B9,'入力用（色付きの枠に直接入力）'!$B$10:$P$63,6,0)="","",VLOOKUP($B9,'入力用（色付きの枠に直接入力）'!$B$10:$P$63,6,0)))</f>
        <v/>
      </c>
      <c r="Q9" s="76" t="str">
        <f>IF($A9="","",IF(VLOOKUP($A9,'入力用（色付きの枠に直接入力）'!$B$10:$P$103,10,0)="","",VLOOKUP($A9,'入力用（色付きの枠に直接入力）'!$B$10:$P$103,10,0)))</f>
        <v/>
      </c>
      <c r="R9" s="77" t="str">
        <f>IF($B9="","",IF(VLOOKUP($B9,'入力用（色付きの枠に直接入力）'!$B$10:$P$103,10,0)="","",VLOOKUP($B9,'入力用（色付きの枠に直接入力）'!$B$10:$P$103,10,0)))</f>
        <v/>
      </c>
      <c r="S9" s="76" t="str">
        <f>IF($A9="","",IF(VLOOKUP($A9,'入力用（色付きの枠に直接入力）'!$B$10:$P$143,14,0)="","",VLOOKUP($A9,'入力用（色付きの枠に直接入力）'!$B$10:$P$143,14,0)))</f>
        <v/>
      </c>
      <c r="T9" s="77" t="str">
        <f>IF($B9="","",IF(VLOOKUP($B9,'入力用（色付きの枠に直接入力）'!$B$10:$P$143,14,0)="","",VLOOKUP($B9,'入力用（色付きの枠に直接入力）'!$B$10:$P$143,14,0)))</f>
        <v/>
      </c>
    </row>
    <row r="10" spans="1:20" ht="20.100000000000001" customHeight="1" x14ac:dyDescent="0.2">
      <c r="A10" s="51" t="str">
        <f>IF('入力用（色付きの枠に直接入力）'!$B24="","",'入力用（色付きの枠に直接入力）'!$B24)</f>
        <v/>
      </c>
      <c r="B10" s="52" t="str">
        <f>IF('入力用（色付きの枠に直接入力）'!$B25="","",'入力用（色付きの枠に直接入力）'!$B25)</f>
        <v/>
      </c>
      <c r="C10" s="49" t="str">
        <f>IF('入力用（色付きの枠に直接入力）'!$B$2="","",'入力用（色付きの枠に直接入力）'!$B$2)</f>
        <v/>
      </c>
      <c r="D10" s="53">
        <v>8</v>
      </c>
      <c r="E10" s="65">
        <f t="shared" si="0"/>
        <v>0</v>
      </c>
      <c r="F10" s="63" t="str">
        <f>IF(O10="","",VLOOKUP(O10,換算表!$Q$3:$S$11,2,0))</f>
        <v/>
      </c>
      <c r="G10" s="64" t="str">
        <f>IF(P10="","",VLOOKUP(P10,換算表!$Q$3:$S$11,2,0))</f>
        <v/>
      </c>
      <c r="H10" s="65" t="str">
        <f t="shared" si="1"/>
        <v/>
      </c>
      <c r="I10" s="63" t="str">
        <f>IF(Q10="","",VLOOKUP(Q10,換算表!$M$3:$O$13,2,0))</f>
        <v/>
      </c>
      <c r="J10" s="64" t="str">
        <f>IF(R10="","",VLOOKUP(R10,換算表!$M$3:$O$13,2,0))</f>
        <v/>
      </c>
      <c r="K10" s="65" t="str">
        <f t="shared" si="2"/>
        <v/>
      </c>
      <c r="L10" s="63" t="str">
        <f>IF(S10="","",VLOOKUP(S10,換算表!$I$3:$K$17,2,0))</f>
        <v/>
      </c>
      <c r="M10" s="64" t="str">
        <f>IF(T10="","",VLOOKUP(T10,換算表!$I$3:$K$17,2,0))</f>
        <v/>
      </c>
      <c r="N10" s="65" t="str">
        <f t="shared" si="3"/>
        <v/>
      </c>
      <c r="O10" s="76" t="str">
        <f>IF($A10="","",IF(VLOOKUP($A10,'入力用（色付きの枠に直接入力）'!$B$10:$P$63,6,0)="","",VLOOKUP($A10,'入力用（色付きの枠に直接入力）'!$B$10:$P$63,6,0)))</f>
        <v/>
      </c>
      <c r="P10" s="77" t="str">
        <f>IF($B10="","",IF(VLOOKUP($B10,'入力用（色付きの枠に直接入力）'!$B$10:$P$63,6,0)="","",VLOOKUP($B10,'入力用（色付きの枠に直接入力）'!$B$10:$P$63,6,0)))</f>
        <v/>
      </c>
      <c r="Q10" s="76" t="str">
        <f>IF($A10="","",IF(VLOOKUP($A10,'入力用（色付きの枠に直接入力）'!$B$10:$P$103,10,0)="","",VLOOKUP($A10,'入力用（色付きの枠に直接入力）'!$B$10:$P$103,10,0)))</f>
        <v/>
      </c>
      <c r="R10" s="77" t="str">
        <f>IF($B10="","",IF(VLOOKUP($B10,'入力用（色付きの枠に直接入力）'!$B$10:$P$103,10,0)="","",VLOOKUP($B10,'入力用（色付きの枠に直接入力）'!$B$10:$P$103,10,0)))</f>
        <v/>
      </c>
      <c r="S10" s="76" t="str">
        <f>IF($A10="","",IF(VLOOKUP($A10,'入力用（色付きの枠に直接入力）'!$B$10:$P$143,14,0)="","",VLOOKUP($A10,'入力用（色付きの枠に直接入力）'!$B$10:$P$143,14,0)))</f>
        <v/>
      </c>
      <c r="T10" s="77" t="str">
        <f>IF($B10="","",IF(VLOOKUP($B10,'入力用（色付きの枠に直接入力）'!$B$10:$P$143,14,0)="","",VLOOKUP($B10,'入力用（色付きの枠に直接入力）'!$B$10:$P$143,14,0)))</f>
        <v/>
      </c>
    </row>
    <row r="11" spans="1:20" ht="20.100000000000001" customHeight="1" x14ac:dyDescent="0.2">
      <c r="A11" s="51" t="str">
        <f>IF('入力用（色付きの枠に直接入力）'!$B26="","",'入力用（色付きの枠に直接入力）'!$B26)</f>
        <v/>
      </c>
      <c r="B11" s="52" t="str">
        <f>IF('入力用（色付きの枠に直接入力）'!$B27="","",'入力用（色付きの枠に直接入力）'!$B27)</f>
        <v/>
      </c>
      <c r="C11" s="49" t="str">
        <f>IF('入力用（色付きの枠に直接入力）'!$B$2="","",'入力用（色付きの枠に直接入力）'!$B$2)</f>
        <v/>
      </c>
      <c r="D11" s="53">
        <v>9</v>
      </c>
      <c r="E11" s="65">
        <f t="shared" si="0"/>
        <v>0</v>
      </c>
      <c r="F11" s="63" t="str">
        <f>IF(O11="","",VLOOKUP(O11,換算表!$Q$3:$S$11,2,0))</f>
        <v/>
      </c>
      <c r="G11" s="64" t="str">
        <f>IF(P11="","",VLOOKUP(P11,換算表!$Q$3:$S$11,2,0))</f>
        <v/>
      </c>
      <c r="H11" s="65" t="str">
        <f t="shared" si="1"/>
        <v/>
      </c>
      <c r="I11" s="63" t="str">
        <f>IF(Q11="","",VLOOKUP(Q11,換算表!$M$3:$O$13,2,0))</f>
        <v/>
      </c>
      <c r="J11" s="64" t="str">
        <f>IF(R11="","",VLOOKUP(R11,換算表!$M$3:$O$13,2,0))</f>
        <v/>
      </c>
      <c r="K11" s="65" t="str">
        <f t="shared" si="2"/>
        <v/>
      </c>
      <c r="L11" s="63" t="str">
        <f>IF(S11="","",VLOOKUP(S11,換算表!$I$3:$K$17,2,0))</f>
        <v/>
      </c>
      <c r="M11" s="64" t="str">
        <f>IF(T11="","",VLOOKUP(T11,換算表!$I$3:$K$17,2,0))</f>
        <v/>
      </c>
      <c r="N11" s="65" t="str">
        <f t="shared" si="3"/>
        <v/>
      </c>
      <c r="O11" s="76" t="str">
        <f>IF($A11="","",IF(VLOOKUP($A11,'入力用（色付きの枠に直接入力）'!$B$10:$P$63,6,0)="","",VLOOKUP($A11,'入力用（色付きの枠に直接入力）'!$B$10:$P$63,6,0)))</f>
        <v/>
      </c>
      <c r="P11" s="77" t="str">
        <f>IF($B11="","",IF(VLOOKUP($B11,'入力用（色付きの枠に直接入力）'!$B$10:$P$63,6,0)="","",VLOOKUP($B11,'入力用（色付きの枠に直接入力）'!$B$10:$P$63,6,0)))</f>
        <v/>
      </c>
      <c r="Q11" s="76" t="str">
        <f>IF($A11="","",IF(VLOOKUP($A11,'入力用（色付きの枠に直接入力）'!$B$10:$P$103,10,0)="","",VLOOKUP($A11,'入力用（色付きの枠に直接入力）'!$B$10:$P$103,10,0)))</f>
        <v/>
      </c>
      <c r="R11" s="77" t="str">
        <f>IF($B11="","",IF(VLOOKUP($B11,'入力用（色付きの枠に直接入力）'!$B$10:$P$103,10,0)="","",VLOOKUP($B11,'入力用（色付きの枠に直接入力）'!$B$10:$P$103,10,0)))</f>
        <v/>
      </c>
      <c r="S11" s="76" t="str">
        <f>IF($A11="","",IF(VLOOKUP($A11,'入力用（色付きの枠に直接入力）'!$B$10:$P$143,14,0)="","",VLOOKUP($A11,'入力用（色付きの枠に直接入力）'!$B$10:$P$143,14,0)))</f>
        <v/>
      </c>
      <c r="T11" s="77" t="str">
        <f>IF($B11="","",IF(VLOOKUP($B11,'入力用（色付きの枠に直接入力）'!$B$10:$P$143,14,0)="","",VLOOKUP($B11,'入力用（色付きの枠に直接入力）'!$B$10:$P$143,14,0)))</f>
        <v/>
      </c>
    </row>
    <row r="12" spans="1:20" ht="20.100000000000001" customHeight="1" x14ac:dyDescent="0.2">
      <c r="A12" s="51" t="str">
        <f>IF('入力用（色付きの枠に直接入力）'!$B28="","",'入力用（色付きの枠に直接入力）'!$B28)</f>
        <v/>
      </c>
      <c r="B12" s="52" t="str">
        <f>IF('入力用（色付きの枠に直接入力）'!$B29="","",'入力用（色付きの枠に直接入力）'!$B29)</f>
        <v/>
      </c>
      <c r="C12" s="49" t="str">
        <f>IF('入力用（色付きの枠に直接入力）'!$B$2="","",'入力用（色付きの枠に直接入力）'!$B$2)</f>
        <v/>
      </c>
      <c r="D12" s="53">
        <v>10</v>
      </c>
      <c r="E12" s="65">
        <f t="shared" si="0"/>
        <v>0</v>
      </c>
      <c r="F12" s="63" t="str">
        <f>IF(O12="","",VLOOKUP(O12,換算表!$Q$3:$S$11,2,0))</f>
        <v/>
      </c>
      <c r="G12" s="64" t="str">
        <f>IF(P12="","",VLOOKUP(P12,換算表!$Q$3:$S$11,2,0))</f>
        <v/>
      </c>
      <c r="H12" s="65" t="str">
        <f t="shared" si="1"/>
        <v/>
      </c>
      <c r="I12" s="63" t="str">
        <f>IF(Q12="","",VLOOKUP(Q12,換算表!$M$3:$O$13,2,0))</f>
        <v/>
      </c>
      <c r="J12" s="64" t="str">
        <f>IF(R12="","",VLOOKUP(R12,換算表!$M$3:$O$13,2,0))</f>
        <v/>
      </c>
      <c r="K12" s="65" t="str">
        <f t="shared" si="2"/>
        <v/>
      </c>
      <c r="L12" s="63" t="str">
        <f>IF(S12="","",VLOOKUP(S12,換算表!$I$3:$K$17,2,0))</f>
        <v/>
      </c>
      <c r="M12" s="64" t="str">
        <f>IF(T12="","",VLOOKUP(T12,換算表!$I$3:$K$17,2,0))</f>
        <v/>
      </c>
      <c r="N12" s="65" t="str">
        <f t="shared" si="3"/>
        <v/>
      </c>
      <c r="O12" s="76" t="str">
        <f>IF($A12="","",IF(VLOOKUP($A12,'入力用（色付きの枠に直接入力）'!$B$10:$P$63,6,0)="","",VLOOKUP($A12,'入力用（色付きの枠に直接入力）'!$B$10:$P$63,6,0)))</f>
        <v/>
      </c>
      <c r="P12" s="77" t="str">
        <f>IF($B12="","",IF(VLOOKUP($B12,'入力用（色付きの枠に直接入力）'!$B$10:$P$63,6,0)="","",VLOOKUP($B12,'入力用（色付きの枠に直接入力）'!$B$10:$P$63,6,0)))</f>
        <v/>
      </c>
      <c r="Q12" s="76" t="str">
        <f>IF($A12="","",IF(VLOOKUP($A12,'入力用（色付きの枠に直接入力）'!$B$10:$P$103,10,0)="","",VLOOKUP($A12,'入力用（色付きの枠に直接入力）'!$B$10:$P$103,10,0)))</f>
        <v/>
      </c>
      <c r="R12" s="77" t="str">
        <f>IF($B12="","",IF(VLOOKUP($B12,'入力用（色付きの枠に直接入力）'!$B$10:$P$103,10,0)="","",VLOOKUP($B12,'入力用（色付きの枠に直接入力）'!$B$10:$P$103,10,0)))</f>
        <v/>
      </c>
      <c r="S12" s="76" t="str">
        <f>IF($A12="","",IF(VLOOKUP($A12,'入力用（色付きの枠に直接入力）'!$B$10:$P$143,14,0)="","",VLOOKUP($A12,'入力用（色付きの枠に直接入力）'!$B$10:$P$143,14,0)))</f>
        <v/>
      </c>
      <c r="T12" s="77" t="str">
        <f>IF($B12="","",IF(VLOOKUP($B12,'入力用（色付きの枠に直接入力）'!$B$10:$P$143,14,0)="","",VLOOKUP($B12,'入力用（色付きの枠に直接入力）'!$B$10:$P$143,14,0)))</f>
        <v/>
      </c>
    </row>
    <row r="13" spans="1:20" ht="20.100000000000001" customHeight="1" x14ac:dyDescent="0.2">
      <c r="A13" s="51" t="str">
        <f>IF('入力用（色付きの枠に直接入力）'!$B30="","",'入力用（色付きの枠に直接入力）'!$B30)</f>
        <v/>
      </c>
      <c r="B13" s="52" t="str">
        <f>IF('入力用（色付きの枠に直接入力）'!$B31="","",'入力用（色付きの枠に直接入力）'!$B31)</f>
        <v/>
      </c>
      <c r="C13" s="49" t="str">
        <f>IF('入力用（色付きの枠に直接入力）'!$B$2="","",'入力用（色付きの枠に直接入力）'!$B$2)</f>
        <v/>
      </c>
      <c r="D13" s="53">
        <v>11</v>
      </c>
      <c r="E13" s="65">
        <f t="shared" si="0"/>
        <v>0</v>
      </c>
      <c r="F13" s="63" t="str">
        <f>IF(O13="","",VLOOKUP(O13,換算表!$Q$3:$S$11,2,0))</f>
        <v/>
      </c>
      <c r="G13" s="64" t="str">
        <f>IF(P13="","",VLOOKUP(P13,換算表!$Q$3:$S$11,2,0))</f>
        <v/>
      </c>
      <c r="H13" s="65" t="str">
        <f t="shared" si="1"/>
        <v/>
      </c>
      <c r="I13" s="63" t="str">
        <f>IF(Q13="","",VLOOKUP(Q13,換算表!$M$3:$O$13,2,0))</f>
        <v/>
      </c>
      <c r="J13" s="64" t="str">
        <f>IF(R13="","",VLOOKUP(R13,換算表!$M$3:$O$13,2,0))</f>
        <v/>
      </c>
      <c r="K13" s="65" t="str">
        <f t="shared" si="2"/>
        <v/>
      </c>
      <c r="L13" s="63" t="str">
        <f>IF(S13="","",VLOOKUP(S13,換算表!$I$3:$K$17,2,0))</f>
        <v/>
      </c>
      <c r="M13" s="64" t="str">
        <f>IF(T13="","",VLOOKUP(T13,換算表!$I$3:$K$17,2,0))</f>
        <v/>
      </c>
      <c r="N13" s="65" t="str">
        <f t="shared" si="3"/>
        <v/>
      </c>
      <c r="O13" s="76" t="str">
        <f>IF($A13="","",IF(VLOOKUP($A13,'入力用（色付きの枠に直接入力）'!$B$10:$P$63,6,0)="","",VLOOKUP($A13,'入力用（色付きの枠に直接入力）'!$B$10:$P$63,6,0)))</f>
        <v/>
      </c>
      <c r="P13" s="77" t="str">
        <f>IF($B13="","",IF(VLOOKUP($B13,'入力用（色付きの枠に直接入力）'!$B$10:$P$63,6,0)="","",VLOOKUP($B13,'入力用（色付きの枠に直接入力）'!$B$10:$P$63,6,0)))</f>
        <v/>
      </c>
      <c r="Q13" s="76" t="str">
        <f>IF($A13="","",IF(VLOOKUP($A13,'入力用（色付きの枠に直接入力）'!$B$10:$P$103,10,0)="","",VLOOKUP($A13,'入力用（色付きの枠に直接入力）'!$B$10:$P$103,10,0)))</f>
        <v/>
      </c>
      <c r="R13" s="77" t="str">
        <f>IF($B13="","",IF(VLOOKUP($B13,'入力用（色付きの枠に直接入力）'!$B$10:$P$103,10,0)="","",VLOOKUP($B13,'入力用（色付きの枠に直接入力）'!$B$10:$P$103,10,0)))</f>
        <v/>
      </c>
      <c r="S13" s="76" t="str">
        <f>IF($A13="","",IF(VLOOKUP($A13,'入力用（色付きの枠に直接入力）'!$B$10:$P$143,14,0)="","",VLOOKUP($A13,'入力用（色付きの枠に直接入力）'!$B$10:$P$143,14,0)))</f>
        <v/>
      </c>
      <c r="T13" s="77" t="str">
        <f>IF($B13="","",IF(VLOOKUP($B13,'入力用（色付きの枠に直接入力）'!$B$10:$P$143,14,0)="","",VLOOKUP($B13,'入力用（色付きの枠に直接入力）'!$B$10:$P$143,14,0)))</f>
        <v/>
      </c>
    </row>
    <row r="14" spans="1:20" ht="20.100000000000001" customHeight="1" x14ac:dyDescent="0.2">
      <c r="A14" s="51" t="str">
        <f>IF('入力用（色付きの枠に直接入力）'!$B32="","",'入力用（色付きの枠に直接入力）'!$B32)</f>
        <v/>
      </c>
      <c r="B14" s="52" t="str">
        <f>IF('入力用（色付きの枠に直接入力）'!$B33="","",'入力用（色付きの枠に直接入力）'!$B33)</f>
        <v/>
      </c>
      <c r="C14" s="49" t="str">
        <f>IF('入力用（色付きの枠に直接入力）'!$B$2="","",'入力用（色付きの枠に直接入力）'!$B$2)</f>
        <v/>
      </c>
      <c r="D14" s="53">
        <v>12</v>
      </c>
      <c r="E14" s="65">
        <f t="shared" si="0"/>
        <v>0</v>
      </c>
      <c r="F14" s="63" t="str">
        <f>IF(O14="","",VLOOKUP(O14,換算表!$Q$3:$S$11,2,0))</f>
        <v/>
      </c>
      <c r="G14" s="64" t="str">
        <f>IF(P14="","",VLOOKUP(P14,換算表!$Q$3:$S$11,2,0))</f>
        <v/>
      </c>
      <c r="H14" s="65" t="str">
        <f t="shared" si="1"/>
        <v/>
      </c>
      <c r="I14" s="63" t="str">
        <f>IF(Q14="","",VLOOKUP(Q14,換算表!$M$3:$O$13,2,0))</f>
        <v/>
      </c>
      <c r="J14" s="64" t="str">
        <f>IF(R14="","",VLOOKUP(R14,換算表!$M$3:$O$13,2,0))</f>
        <v/>
      </c>
      <c r="K14" s="65" t="str">
        <f t="shared" si="2"/>
        <v/>
      </c>
      <c r="L14" s="63" t="str">
        <f>IF(S14="","",VLOOKUP(S14,換算表!$I$3:$K$17,2,0))</f>
        <v/>
      </c>
      <c r="M14" s="64" t="str">
        <f>IF(T14="","",VLOOKUP(T14,換算表!$I$3:$K$17,2,0))</f>
        <v/>
      </c>
      <c r="N14" s="65" t="str">
        <f t="shared" si="3"/>
        <v/>
      </c>
      <c r="O14" s="76" t="str">
        <f>IF($A14="","",IF(VLOOKUP($A14,'入力用（色付きの枠に直接入力）'!$B$10:$P$63,6,0)="","",VLOOKUP($A14,'入力用（色付きの枠に直接入力）'!$B$10:$P$63,6,0)))</f>
        <v/>
      </c>
      <c r="P14" s="77" t="str">
        <f>IF($B14="","",IF(VLOOKUP($B14,'入力用（色付きの枠に直接入力）'!$B$10:$P$63,6,0)="","",VLOOKUP($B14,'入力用（色付きの枠に直接入力）'!$B$10:$P$63,6,0)))</f>
        <v/>
      </c>
      <c r="Q14" s="76" t="str">
        <f>IF($A14="","",IF(VLOOKUP($A14,'入力用（色付きの枠に直接入力）'!$B$10:$P$103,10,0)="","",VLOOKUP($A14,'入力用（色付きの枠に直接入力）'!$B$10:$P$103,10,0)))</f>
        <v/>
      </c>
      <c r="R14" s="77" t="str">
        <f>IF($B14="","",IF(VLOOKUP($B14,'入力用（色付きの枠に直接入力）'!$B$10:$P$103,10,0)="","",VLOOKUP($B14,'入力用（色付きの枠に直接入力）'!$B$10:$P$103,10,0)))</f>
        <v/>
      </c>
      <c r="S14" s="76" t="str">
        <f>IF($A14="","",IF(VLOOKUP($A14,'入力用（色付きの枠に直接入力）'!$B$10:$P$143,14,0)="","",VLOOKUP($A14,'入力用（色付きの枠に直接入力）'!$B$10:$P$143,14,0)))</f>
        <v/>
      </c>
      <c r="T14" s="77" t="str">
        <f>IF($B14="","",IF(VLOOKUP($B14,'入力用（色付きの枠に直接入力）'!$B$10:$P$143,14,0)="","",VLOOKUP($B14,'入力用（色付きの枠に直接入力）'!$B$10:$P$143,14,0)))</f>
        <v/>
      </c>
    </row>
    <row r="15" spans="1:20" ht="20.100000000000001" customHeight="1" x14ac:dyDescent="0.2">
      <c r="A15" s="51" t="str">
        <f>IF('入力用（色付きの枠に直接入力）'!$B34="","",'入力用（色付きの枠に直接入力）'!$B34)</f>
        <v/>
      </c>
      <c r="B15" s="52" t="str">
        <f>IF('入力用（色付きの枠に直接入力）'!$B35="","",'入力用（色付きの枠に直接入力）'!$B35)</f>
        <v/>
      </c>
      <c r="C15" s="49" t="str">
        <f>IF('入力用（色付きの枠に直接入力）'!$B$2="","",'入力用（色付きの枠に直接入力）'!$B$2)</f>
        <v/>
      </c>
      <c r="D15" s="53">
        <v>13</v>
      </c>
      <c r="E15" s="65">
        <f t="shared" si="0"/>
        <v>0</v>
      </c>
      <c r="F15" s="63" t="str">
        <f>IF(O15="","",VLOOKUP(O15,換算表!$Q$3:$S$11,2,0))</f>
        <v/>
      </c>
      <c r="G15" s="64" t="str">
        <f>IF(P15="","",VLOOKUP(P15,換算表!$Q$3:$S$11,2,0))</f>
        <v/>
      </c>
      <c r="H15" s="65" t="str">
        <f t="shared" si="1"/>
        <v/>
      </c>
      <c r="I15" s="63" t="str">
        <f>IF(Q15="","",VLOOKUP(Q15,換算表!$M$3:$O$13,2,0))</f>
        <v/>
      </c>
      <c r="J15" s="64" t="str">
        <f>IF(R15="","",VLOOKUP(R15,換算表!$M$3:$O$13,2,0))</f>
        <v/>
      </c>
      <c r="K15" s="65" t="str">
        <f t="shared" si="2"/>
        <v/>
      </c>
      <c r="L15" s="63" t="str">
        <f>IF(S15="","",VLOOKUP(S15,換算表!$I$3:$K$17,2,0))</f>
        <v/>
      </c>
      <c r="M15" s="64" t="str">
        <f>IF(T15="","",VLOOKUP(T15,換算表!$I$3:$K$17,2,0))</f>
        <v/>
      </c>
      <c r="N15" s="65" t="str">
        <f t="shared" si="3"/>
        <v/>
      </c>
      <c r="O15" s="76" t="str">
        <f>IF($A15="","",IF(VLOOKUP($A15,'入力用（色付きの枠に直接入力）'!$B$10:$P$63,6,0)="","",VLOOKUP($A15,'入力用（色付きの枠に直接入力）'!$B$10:$P$63,6,0)))</f>
        <v/>
      </c>
      <c r="P15" s="77" t="str">
        <f>IF($B15="","",IF(VLOOKUP($B15,'入力用（色付きの枠に直接入力）'!$B$10:$P$63,6,0)="","",VLOOKUP($B15,'入力用（色付きの枠に直接入力）'!$B$10:$P$63,6,0)))</f>
        <v/>
      </c>
      <c r="Q15" s="76" t="str">
        <f>IF($A15="","",IF(VLOOKUP($A15,'入力用（色付きの枠に直接入力）'!$B$10:$P$103,10,0)="","",VLOOKUP($A15,'入力用（色付きの枠に直接入力）'!$B$10:$P$103,10,0)))</f>
        <v/>
      </c>
      <c r="R15" s="77" t="str">
        <f>IF($B15="","",IF(VLOOKUP($B15,'入力用（色付きの枠に直接入力）'!$B$10:$P$103,10,0)="","",VLOOKUP($B15,'入力用（色付きの枠に直接入力）'!$B$10:$P$103,10,0)))</f>
        <v/>
      </c>
      <c r="S15" s="76" t="str">
        <f>IF($A15="","",IF(VLOOKUP($A15,'入力用（色付きの枠に直接入力）'!$B$10:$P$143,14,0)="","",VLOOKUP($A15,'入力用（色付きの枠に直接入力）'!$B$10:$P$143,14,0)))</f>
        <v/>
      </c>
      <c r="T15" s="77" t="str">
        <f>IF($B15="","",IF(VLOOKUP($B15,'入力用（色付きの枠に直接入力）'!$B$10:$P$143,14,0)="","",VLOOKUP($B15,'入力用（色付きの枠に直接入力）'!$B$10:$P$143,14,0)))</f>
        <v/>
      </c>
    </row>
    <row r="16" spans="1:20" ht="20.100000000000001" customHeight="1" x14ac:dyDescent="0.2">
      <c r="A16" s="51" t="str">
        <f>IF('入力用（色付きの枠に直接入力）'!$B36="","",'入力用（色付きの枠に直接入力）'!$B36)</f>
        <v/>
      </c>
      <c r="B16" s="52" t="str">
        <f>IF('入力用（色付きの枠に直接入力）'!$B37="","",'入力用（色付きの枠に直接入力）'!$B37)</f>
        <v/>
      </c>
      <c r="C16" s="49" t="str">
        <f>IF('入力用（色付きの枠に直接入力）'!$B$2="","",'入力用（色付きの枠に直接入力）'!$B$2)</f>
        <v/>
      </c>
      <c r="D16" s="53">
        <v>14</v>
      </c>
      <c r="E16" s="65">
        <f t="shared" si="0"/>
        <v>0</v>
      </c>
      <c r="F16" s="63" t="str">
        <f>IF(O16="","",VLOOKUP(O16,換算表!$Q$3:$S$11,2,0))</f>
        <v/>
      </c>
      <c r="G16" s="64" t="str">
        <f>IF(P16="","",VLOOKUP(P16,換算表!$Q$3:$S$11,2,0))</f>
        <v/>
      </c>
      <c r="H16" s="65" t="str">
        <f t="shared" si="1"/>
        <v/>
      </c>
      <c r="I16" s="63" t="str">
        <f>IF(Q16="","",VLOOKUP(Q16,換算表!$M$3:$O$13,2,0))</f>
        <v/>
      </c>
      <c r="J16" s="64" t="str">
        <f>IF(R16="","",VLOOKUP(R16,換算表!$M$3:$O$13,2,0))</f>
        <v/>
      </c>
      <c r="K16" s="65" t="str">
        <f t="shared" si="2"/>
        <v/>
      </c>
      <c r="L16" s="63" t="str">
        <f>IF(S16="","",VLOOKUP(S16,換算表!$I$3:$K$17,2,0))</f>
        <v/>
      </c>
      <c r="M16" s="64" t="str">
        <f>IF(T16="","",VLOOKUP(T16,換算表!$I$3:$K$17,2,0))</f>
        <v/>
      </c>
      <c r="N16" s="65" t="str">
        <f t="shared" si="3"/>
        <v/>
      </c>
      <c r="O16" s="76" t="str">
        <f>IF($A16="","",IF(VLOOKUP($A16,'入力用（色付きの枠に直接入力）'!$B$10:$P$63,6,0)="","",VLOOKUP($A16,'入力用（色付きの枠に直接入力）'!$B$10:$P$63,6,0)))</f>
        <v/>
      </c>
      <c r="P16" s="77" t="str">
        <f>IF($B16="","",IF(VLOOKUP($B16,'入力用（色付きの枠に直接入力）'!$B$10:$P$63,6,0)="","",VLOOKUP($B16,'入力用（色付きの枠に直接入力）'!$B$10:$P$63,6,0)))</f>
        <v/>
      </c>
      <c r="Q16" s="76" t="str">
        <f>IF($A16="","",IF(VLOOKUP($A16,'入力用（色付きの枠に直接入力）'!$B$10:$P$103,10,0)="","",VLOOKUP($A16,'入力用（色付きの枠に直接入力）'!$B$10:$P$103,10,0)))</f>
        <v/>
      </c>
      <c r="R16" s="77" t="str">
        <f>IF($B16="","",IF(VLOOKUP($B16,'入力用（色付きの枠に直接入力）'!$B$10:$P$103,10,0)="","",VLOOKUP($B16,'入力用（色付きの枠に直接入力）'!$B$10:$P$103,10,0)))</f>
        <v/>
      </c>
      <c r="S16" s="76" t="str">
        <f>IF($A16="","",IF(VLOOKUP($A16,'入力用（色付きの枠に直接入力）'!$B$10:$P$143,14,0)="","",VLOOKUP($A16,'入力用（色付きの枠に直接入力）'!$B$10:$P$143,14,0)))</f>
        <v/>
      </c>
      <c r="T16" s="77" t="str">
        <f>IF($B16="","",IF(VLOOKUP($B16,'入力用（色付きの枠に直接入力）'!$B$10:$P$143,14,0)="","",VLOOKUP($B16,'入力用（色付きの枠に直接入力）'!$B$10:$P$143,14,0)))</f>
        <v/>
      </c>
    </row>
    <row r="17" spans="1:20" ht="20.100000000000001" customHeight="1" x14ac:dyDescent="0.2">
      <c r="A17" s="51" t="str">
        <f>IF('入力用（色付きの枠に直接入力）'!$B38="","",'入力用（色付きの枠に直接入力）'!$B38)</f>
        <v/>
      </c>
      <c r="B17" s="52" t="str">
        <f>IF('入力用（色付きの枠に直接入力）'!$B39="","",'入力用（色付きの枠に直接入力）'!$B39)</f>
        <v/>
      </c>
      <c r="C17" s="49" t="str">
        <f>IF('入力用（色付きの枠に直接入力）'!$B$2="","",'入力用（色付きの枠に直接入力）'!$B$2)</f>
        <v/>
      </c>
      <c r="D17" s="53">
        <v>15</v>
      </c>
      <c r="E17" s="65">
        <f t="shared" si="0"/>
        <v>0</v>
      </c>
      <c r="F17" s="63" t="str">
        <f>IF(O17="","",VLOOKUP(O17,換算表!$Q$3:$S$11,2,0))</f>
        <v/>
      </c>
      <c r="G17" s="64" t="str">
        <f>IF(P17="","",VLOOKUP(P17,換算表!$Q$3:$S$11,2,0))</f>
        <v/>
      </c>
      <c r="H17" s="65" t="str">
        <f t="shared" si="1"/>
        <v/>
      </c>
      <c r="I17" s="63" t="str">
        <f>IF(Q17="","",VLOOKUP(Q17,換算表!$M$3:$O$13,2,0))</f>
        <v/>
      </c>
      <c r="J17" s="64" t="str">
        <f>IF(R17="","",VLOOKUP(R17,換算表!$M$3:$O$13,2,0))</f>
        <v/>
      </c>
      <c r="K17" s="65" t="str">
        <f t="shared" si="2"/>
        <v/>
      </c>
      <c r="L17" s="63" t="str">
        <f>IF(S17="","",VLOOKUP(S17,換算表!$I$3:$K$17,2,0))</f>
        <v/>
      </c>
      <c r="M17" s="64" t="str">
        <f>IF(T17="","",VLOOKUP(T17,換算表!$I$3:$K$17,2,0))</f>
        <v/>
      </c>
      <c r="N17" s="65" t="str">
        <f t="shared" si="3"/>
        <v/>
      </c>
      <c r="O17" s="76" t="str">
        <f>IF($A17="","",IF(VLOOKUP($A17,'入力用（色付きの枠に直接入力）'!$B$10:$P$63,6,0)="","",VLOOKUP($A17,'入力用（色付きの枠に直接入力）'!$B$10:$P$63,6,0)))</f>
        <v/>
      </c>
      <c r="P17" s="77" t="str">
        <f>IF($B17="","",IF(VLOOKUP($B17,'入力用（色付きの枠に直接入力）'!$B$10:$P$63,6,0)="","",VLOOKUP($B17,'入力用（色付きの枠に直接入力）'!$B$10:$P$63,6,0)))</f>
        <v/>
      </c>
      <c r="Q17" s="76" t="str">
        <f>IF($A17="","",IF(VLOOKUP($A17,'入力用（色付きの枠に直接入力）'!$B$10:$P$103,10,0)="","",VLOOKUP($A17,'入力用（色付きの枠に直接入力）'!$B$10:$P$103,10,0)))</f>
        <v/>
      </c>
      <c r="R17" s="77" t="str">
        <f>IF($B17="","",IF(VLOOKUP($B17,'入力用（色付きの枠に直接入力）'!$B$10:$P$103,10,0)="","",VLOOKUP($B17,'入力用（色付きの枠に直接入力）'!$B$10:$P$103,10,0)))</f>
        <v/>
      </c>
      <c r="S17" s="76" t="str">
        <f>IF($A17="","",IF(VLOOKUP($A17,'入力用（色付きの枠に直接入力）'!$B$10:$P$143,14,0)="","",VLOOKUP($A17,'入力用（色付きの枠に直接入力）'!$B$10:$P$143,14,0)))</f>
        <v/>
      </c>
      <c r="T17" s="77" t="str">
        <f>IF($B17="","",IF(VLOOKUP($B17,'入力用（色付きの枠に直接入力）'!$B$10:$P$143,14,0)="","",VLOOKUP($B17,'入力用（色付きの枠に直接入力）'!$B$10:$P$143,14,0)))</f>
        <v/>
      </c>
    </row>
    <row r="18" spans="1:20" ht="20.100000000000001" customHeight="1" x14ac:dyDescent="0.2">
      <c r="A18" s="51" t="str">
        <f>IF('入力用（色付きの枠に直接入力）'!$B40="","",'入力用（色付きの枠に直接入力）'!$B40)</f>
        <v/>
      </c>
      <c r="B18" s="52" t="str">
        <f>IF('入力用（色付きの枠に直接入力）'!$B41="","",'入力用（色付きの枠に直接入力）'!$B41)</f>
        <v/>
      </c>
      <c r="C18" s="49" t="str">
        <f>IF('入力用（色付きの枠に直接入力）'!$B$2="","",'入力用（色付きの枠に直接入力）'!$B$2)</f>
        <v/>
      </c>
      <c r="D18" s="53">
        <v>16</v>
      </c>
      <c r="E18" s="65">
        <f t="shared" si="0"/>
        <v>0</v>
      </c>
      <c r="F18" s="63" t="str">
        <f>IF(O18="","",VLOOKUP(O18,換算表!$Q$3:$S$11,2,0))</f>
        <v/>
      </c>
      <c r="G18" s="64" t="str">
        <f>IF(P18="","",VLOOKUP(P18,換算表!$Q$3:$S$11,2,0))</f>
        <v/>
      </c>
      <c r="H18" s="65" t="str">
        <f t="shared" si="1"/>
        <v/>
      </c>
      <c r="I18" s="63" t="str">
        <f>IF(Q18="","",VLOOKUP(Q18,換算表!$M$3:$O$13,2,0))</f>
        <v/>
      </c>
      <c r="J18" s="64" t="str">
        <f>IF(R18="","",VLOOKUP(R18,換算表!$M$3:$O$13,2,0))</f>
        <v/>
      </c>
      <c r="K18" s="65" t="str">
        <f t="shared" si="2"/>
        <v/>
      </c>
      <c r="L18" s="63" t="str">
        <f>IF(S18="","",VLOOKUP(S18,換算表!$I$3:$K$17,2,0))</f>
        <v/>
      </c>
      <c r="M18" s="64" t="str">
        <f>IF(T18="","",VLOOKUP(T18,換算表!$I$3:$K$17,2,0))</f>
        <v/>
      </c>
      <c r="N18" s="65" t="str">
        <f t="shared" si="3"/>
        <v/>
      </c>
      <c r="O18" s="76" t="str">
        <f>IF($A18="","",IF(VLOOKUP($A18,'入力用（色付きの枠に直接入力）'!$B$10:$P$63,6,0)="","",VLOOKUP($A18,'入力用（色付きの枠に直接入力）'!$B$10:$P$63,6,0)))</f>
        <v/>
      </c>
      <c r="P18" s="77" t="str">
        <f>IF($B18="","",IF(VLOOKUP($B18,'入力用（色付きの枠に直接入力）'!$B$10:$P$63,6,0)="","",VLOOKUP($B18,'入力用（色付きの枠に直接入力）'!$B$10:$P$63,6,0)))</f>
        <v/>
      </c>
      <c r="Q18" s="76" t="str">
        <f>IF($A18="","",IF(VLOOKUP($A18,'入力用（色付きの枠に直接入力）'!$B$10:$P$103,10,0)="","",VLOOKUP($A18,'入力用（色付きの枠に直接入力）'!$B$10:$P$103,10,0)))</f>
        <v/>
      </c>
      <c r="R18" s="77" t="str">
        <f>IF($B18="","",IF(VLOOKUP($B18,'入力用（色付きの枠に直接入力）'!$B$10:$P$103,10,0)="","",VLOOKUP($B18,'入力用（色付きの枠に直接入力）'!$B$10:$P$103,10,0)))</f>
        <v/>
      </c>
      <c r="S18" s="76" t="str">
        <f>IF($A18="","",IF(VLOOKUP($A18,'入力用（色付きの枠に直接入力）'!$B$10:$P$143,14,0)="","",VLOOKUP($A18,'入力用（色付きの枠に直接入力）'!$B$10:$P$143,14,0)))</f>
        <v/>
      </c>
      <c r="T18" s="77" t="str">
        <f>IF($B18="","",IF(VLOOKUP($B18,'入力用（色付きの枠に直接入力）'!$B$10:$P$143,14,0)="","",VLOOKUP($B18,'入力用（色付きの枠に直接入力）'!$B$10:$P$143,14,0)))</f>
        <v/>
      </c>
    </row>
    <row r="19" spans="1:20" ht="20.100000000000001" customHeight="1" x14ac:dyDescent="0.2">
      <c r="A19" s="51" t="str">
        <f>IF('入力用（色付きの枠に直接入力）'!$B42="","",'入力用（色付きの枠に直接入力）'!$B42)</f>
        <v/>
      </c>
      <c r="B19" s="52" t="str">
        <f>IF('入力用（色付きの枠に直接入力）'!$B43="","",'入力用（色付きの枠に直接入力）'!$B43)</f>
        <v/>
      </c>
      <c r="C19" s="49" t="str">
        <f>IF('入力用（色付きの枠に直接入力）'!$B$2="","",'入力用（色付きの枠に直接入力）'!$B$2)</f>
        <v/>
      </c>
      <c r="D19" s="53">
        <v>17</v>
      </c>
      <c r="E19" s="65">
        <f t="shared" si="0"/>
        <v>0</v>
      </c>
      <c r="F19" s="63" t="str">
        <f>IF(O19="","",VLOOKUP(O19,換算表!$Q$3:$S$11,2,0))</f>
        <v/>
      </c>
      <c r="G19" s="64" t="str">
        <f>IF(P19="","",VLOOKUP(P19,換算表!$Q$3:$S$11,2,0))</f>
        <v/>
      </c>
      <c r="H19" s="65" t="str">
        <f t="shared" si="1"/>
        <v/>
      </c>
      <c r="I19" s="63" t="str">
        <f>IF(Q19="","",VLOOKUP(Q19,換算表!$M$3:$O$13,2,0))</f>
        <v/>
      </c>
      <c r="J19" s="64" t="str">
        <f>IF(R19="","",VLOOKUP(R19,換算表!$M$3:$O$13,2,0))</f>
        <v/>
      </c>
      <c r="K19" s="65" t="str">
        <f t="shared" si="2"/>
        <v/>
      </c>
      <c r="L19" s="63" t="str">
        <f>IF(S19="","",VLOOKUP(S19,換算表!$I$3:$K$17,2,0))</f>
        <v/>
      </c>
      <c r="M19" s="64" t="str">
        <f>IF(T19="","",VLOOKUP(T19,換算表!$I$3:$K$17,2,0))</f>
        <v/>
      </c>
      <c r="N19" s="65" t="str">
        <f t="shared" si="3"/>
        <v/>
      </c>
      <c r="O19" s="76" t="str">
        <f>IF($A19="","",IF(VLOOKUP($A19,'入力用（色付きの枠に直接入力）'!$B$10:$P$63,6,0)="","",VLOOKUP($A19,'入力用（色付きの枠に直接入力）'!$B$10:$P$63,6,0)))</f>
        <v/>
      </c>
      <c r="P19" s="77" t="str">
        <f>IF($B19="","",IF(VLOOKUP($B19,'入力用（色付きの枠に直接入力）'!$B$10:$P$63,6,0)="","",VLOOKUP($B19,'入力用（色付きの枠に直接入力）'!$B$10:$P$63,6,0)))</f>
        <v/>
      </c>
      <c r="Q19" s="76" t="str">
        <f>IF($A19="","",IF(VLOOKUP($A19,'入力用（色付きの枠に直接入力）'!$B$10:$P$103,10,0)="","",VLOOKUP($A19,'入力用（色付きの枠に直接入力）'!$B$10:$P$103,10,0)))</f>
        <v/>
      </c>
      <c r="R19" s="77" t="str">
        <f>IF($B19="","",IF(VLOOKUP($B19,'入力用（色付きの枠に直接入力）'!$B$10:$P$103,10,0)="","",VLOOKUP($B19,'入力用（色付きの枠に直接入力）'!$B$10:$P$103,10,0)))</f>
        <v/>
      </c>
      <c r="S19" s="76" t="str">
        <f>IF($A19="","",IF(VLOOKUP($A19,'入力用（色付きの枠に直接入力）'!$B$10:$P$143,14,0)="","",VLOOKUP($A19,'入力用（色付きの枠に直接入力）'!$B$10:$P$143,14,0)))</f>
        <v/>
      </c>
      <c r="T19" s="77" t="str">
        <f>IF($B19="","",IF(VLOOKUP($B19,'入力用（色付きの枠に直接入力）'!$B$10:$P$143,14,0)="","",VLOOKUP($B19,'入力用（色付きの枠に直接入力）'!$B$10:$P$143,14,0)))</f>
        <v/>
      </c>
    </row>
    <row r="20" spans="1:20" ht="20.100000000000001" customHeight="1" x14ac:dyDescent="0.2">
      <c r="A20" s="51" t="str">
        <f>IF('入力用（色付きの枠に直接入力）'!$B44="","",'入力用（色付きの枠に直接入力）'!$B44)</f>
        <v/>
      </c>
      <c r="B20" s="52" t="str">
        <f>IF('入力用（色付きの枠に直接入力）'!$B45="","",'入力用（色付きの枠に直接入力）'!$B45)</f>
        <v/>
      </c>
      <c r="C20" s="49" t="str">
        <f>IF('入力用（色付きの枠に直接入力）'!$B$2="","",'入力用（色付きの枠に直接入力）'!$B$2)</f>
        <v/>
      </c>
      <c r="D20" s="53">
        <v>18</v>
      </c>
      <c r="E20" s="65">
        <f t="shared" si="0"/>
        <v>0</v>
      </c>
      <c r="F20" s="63" t="str">
        <f>IF(O20="","",VLOOKUP(O20,換算表!$Q$3:$S$11,2,0))</f>
        <v/>
      </c>
      <c r="G20" s="64" t="str">
        <f>IF(P20="","",VLOOKUP(P20,換算表!$Q$3:$S$11,2,0))</f>
        <v/>
      </c>
      <c r="H20" s="65" t="str">
        <f t="shared" si="1"/>
        <v/>
      </c>
      <c r="I20" s="63" t="str">
        <f>IF(Q20="","",VLOOKUP(Q20,換算表!$M$3:$O$13,2,0))</f>
        <v/>
      </c>
      <c r="J20" s="64" t="str">
        <f>IF(R20="","",VLOOKUP(R20,換算表!$M$3:$O$13,2,0))</f>
        <v/>
      </c>
      <c r="K20" s="65" t="str">
        <f t="shared" si="2"/>
        <v/>
      </c>
      <c r="L20" s="63" t="str">
        <f>IF(S20="","",VLOOKUP(S20,換算表!$I$3:$K$17,2,0))</f>
        <v/>
      </c>
      <c r="M20" s="64" t="str">
        <f>IF(T20="","",VLOOKUP(T20,換算表!$I$3:$K$17,2,0))</f>
        <v/>
      </c>
      <c r="N20" s="65" t="str">
        <f t="shared" si="3"/>
        <v/>
      </c>
      <c r="O20" s="76" t="str">
        <f>IF($A20="","",IF(VLOOKUP($A20,'入力用（色付きの枠に直接入力）'!$B$10:$P$63,6,0)="","",VLOOKUP($A20,'入力用（色付きの枠に直接入力）'!$B$10:$P$63,6,0)))</f>
        <v/>
      </c>
      <c r="P20" s="77" t="str">
        <f>IF($B20="","",IF(VLOOKUP($B20,'入力用（色付きの枠に直接入力）'!$B$10:$P$63,6,0)="","",VLOOKUP($B20,'入力用（色付きの枠に直接入力）'!$B$10:$P$63,6,0)))</f>
        <v/>
      </c>
      <c r="Q20" s="76" t="str">
        <f>IF($A20="","",IF(VLOOKUP($A20,'入力用（色付きの枠に直接入力）'!$B$10:$P$103,10,0)="","",VLOOKUP($A20,'入力用（色付きの枠に直接入力）'!$B$10:$P$103,10,0)))</f>
        <v/>
      </c>
      <c r="R20" s="77" t="str">
        <f>IF($B20="","",IF(VLOOKUP($B20,'入力用（色付きの枠に直接入力）'!$B$10:$P$103,10,0)="","",VLOOKUP($B20,'入力用（色付きの枠に直接入力）'!$B$10:$P$103,10,0)))</f>
        <v/>
      </c>
      <c r="S20" s="76" t="str">
        <f>IF($A20="","",IF(VLOOKUP($A20,'入力用（色付きの枠に直接入力）'!$B$10:$P$143,14,0)="","",VLOOKUP($A20,'入力用（色付きの枠に直接入力）'!$B$10:$P$143,14,0)))</f>
        <v/>
      </c>
      <c r="T20" s="77" t="str">
        <f>IF($B20="","",IF(VLOOKUP($B20,'入力用（色付きの枠に直接入力）'!$B$10:$P$143,14,0)="","",VLOOKUP($B20,'入力用（色付きの枠に直接入力）'!$B$10:$P$143,14,0)))</f>
        <v/>
      </c>
    </row>
    <row r="21" spans="1:20" ht="20.100000000000001" customHeight="1" x14ac:dyDescent="0.2">
      <c r="A21" s="51" t="str">
        <f>IF('入力用（色付きの枠に直接入力）'!$B46="","",'入力用（色付きの枠に直接入力）'!$B46)</f>
        <v/>
      </c>
      <c r="B21" s="52" t="str">
        <f>IF('入力用（色付きの枠に直接入力）'!$B47="","",'入力用（色付きの枠に直接入力）'!$B47)</f>
        <v/>
      </c>
      <c r="C21" s="49" t="str">
        <f>IF('入力用（色付きの枠に直接入力）'!$B$2="","",'入力用（色付きの枠に直接入力）'!$B$2)</f>
        <v/>
      </c>
      <c r="D21" s="53">
        <v>19</v>
      </c>
      <c r="E21" s="65">
        <f t="shared" si="0"/>
        <v>0</v>
      </c>
      <c r="F21" s="63" t="str">
        <f>IF(O21="","",VLOOKUP(O21,換算表!$Q$3:$S$11,2,0))</f>
        <v/>
      </c>
      <c r="G21" s="64" t="str">
        <f>IF(P21="","",VLOOKUP(P21,換算表!$Q$3:$S$11,2,0))</f>
        <v/>
      </c>
      <c r="H21" s="65" t="str">
        <f t="shared" si="1"/>
        <v/>
      </c>
      <c r="I21" s="63" t="str">
        <f>IF(Q21="","",VLOOKUP(Q21,換算表!$M$3:$O$13,2,0))</f>
        <v/>
      </c>
      <c r="J21" s="64" t="str">
        <f>IF(R21="","",VLOOKUP(R21,換算表!$M$3:$O$13,2,0))</f>
        <v/>
      </c>
      <c r="K21" s="65" t="str">
        <f t="shared" si="2"/>
        <v/>
      </c>
      <c r="L21" s="63" t="str">
        <f>IF(S21="","",VLOOKUP(S21,換算表!$I$3:$K$17,2,0))</f>
        <v/>
      </c>
      <c r="M21" s="64" t="str">
        <f>IF(T21="","",VLOOKUP(T21,換算表!$I$3:$K$17,2,0))</f>
        <v/>
      </c>
      <c r="N21" s="65" t="str">
        <f t="shared" si="3"/>
        <v/>
      </c>
      <c r="O21" s="76" t="str">
        <f>IF($A21="","",IF(VLOOKUP($A21,'入力用（色付きの枠に直接入力）'!$B$10:$P$63,6,0)="","",VLOOKUP($A21,'入力用（色付きの枠に直接入力）'!$B$10:$P$63,6,0)))</f>
        <v/>
      </c>
      <c r="P21" s="77" t="str">
        <f>IF($B21="","",IF(VLOOKUP($B21,'入力用（色付きの枠に直接入力）'!$B$10:$P$63,6,0)="","",VLOOKUP($B21,'入力用（色付きの枠に直接入力）'!$B$10:$P$63,6,0)))</f>
        <v/>
      </c>
      <c r="Q21" s="76" t="str">
        <f>IF($A21="","",IF(VLOOKUP($A21,'入力用（色付きの枠に直接入力）'!$B$10:$P$103,10,0)="","",VLOOKUP($A21,'入力用（色付きの枠に直接入力）'!$B$10:$P$103,10,0)))</f>
        <v/>
      </c>
      <c r="R21" s="77" t="str">
        <f>IF($B21="","",IF(VLOOKUP($B21,'入力用（色付きの枠に直接入力）'!$B$10:$P$103,10,0)="","",VLOOKUP($B21,'入力用（色付きの枠に直接入力）'!$B$10:$P$103,10,0)))</f>
        <v/>
      </c>
      <c r="S21" s="76" t="str">
        <f>IF($A21="","",IF(VLOOKUP($A21,'入力用（色付きの枠に直接入力）'!$B$10:$P$143,14,0)="","",VLOOKUP($A21,'入力用（色付きの枠に直接入力）'!$B$10:$P$143,14,0)))</f>
        <v/>
      </c>
      <c r="T21" s="77" t="str">
        <f>IF($B21="","",IF(VLOOKUP($B21,'入力用（色付きの枠に直接入力）'!$B$10:$P$143,14,0)="","",VLOOKUP($B21,'入力用（色付きの枠に直接入力）'!$B$10:$P$143,14,0)))</f>
        <v/>
      </c>
    </row>
    <row r="22" spans="1:20" ht="20.100000000000001" customHeight="1" thickBot="1" x14ac:dyDescent="0.25">
      <c r="A22" s="54" t="str">
        <f>IF('入力用（色付きの枠に直接入力）'!$B48="","",'入力用（色付きの枠に直接入力）'!$B48)</f>
        <v/>
      </c>
      <c r="B22" s="55" t="str">
        <f>IF('入力用（色付きの枠に直接入力）'!$B49="","",'入力用（色付きの枠に直接入力）'!$B49)</f>
        <v/>
      </c>
      <c r="C22" s="56" t="str">
        <f>IF('入力用（色付きの枠に直接入力）'!$B$2="","",'入力用（色付きの枠に直接入力）'!$B$2)</f>
        <v/>
      </c>
      <c r="D22" s="57">
        <v>20</v>
      </c>
      <c r="E22" s="67">
        <f t="shared" si="0"/>
        <v>0</v>
      </c>
      <c r="F22" s="66" t="str">
        <f>IF(O22="","",VLOOKUP(O22,換算表!$Q$3:$S$11,2,0))</f>
        <v/>
      </c>
      <c r="G22" s="68" t="str">
        <f>IF(P22="","",VLOOKUP(P22,換算表!$Q$3:$S$11,2,0))</f>
        <v/>
      </c>
      <c r="H22" s="67" t="str">
        <f t="shared" si="1"/>
        <v/>
      </c>
      <c r="I22" s="66" t="str">
        <f>IF(Q22="","",VLOOKUP(Q22,換算表!$M$3:$O$13,2,0))</f>
        <v/>
      </c>
      <c r="J22" s="68" t="str">
        <f>IF(R22="","",VLOOKUP(R22,換算表!$M$3:$O$13,2,0))</f>
        <v/>
      </c>
      <c r="K22" s="67" t="str">
        <f t="shared" si="2"/>
        <v/>
      </c>
      <c r="L22" s="66" t="str">
        <f>IF(S22="","",VLOOKUP(S22,換算表!$I$3:$K$17,2,0))</f>
        <v/>
      </c>
      <c r="M22" s="68" t="str">
        <f>IF(T22="","",VLOOKUP(T22,換算表!$I$3:$K$17,2,0))</f>
        <v/>
      </c>
      <c r="N22" s="67" t="str">
        <f t="shared" si="3"/>
        <v/>
      </c>
      <c r="O22" s="78" t="str">
        <f>IF($A22="","",IF(VLOOKUP($A22,'入力用（色付きの枠に直接入力）'!$B$10:$P$63,6,0)="","",VLOOKUP($A22,'入力用（色付きの枠に直接入力）'!$B$10:$P$63,6,0)))</f>
        <v/>
      </c>
      <c r="P22" s="79" t="str">
        <f>IF($B22="","",IF(VLOOKUP($B22,'入力用（色付きの枠に直接入力）'!$B$10:$P$63,6,0)="","",VLOOKUP($B22,'入力用（色付きの枠に直接入力）'!$B$10:$P$63,6,0)))</f>
        <v/>
      </c>
      <c r="Q22" s="78" t="str">
        <f>IF($A22="","",IF(VLOOKUP($A22,'入力用（色付きの枠に直接入力）'!$B$10:$P$103,10,0)="","",VLOOKUP($A22,'入力用（色付きの枠に直接入力）'!$B$10:$P$103,10,0)))</f>
        <v/>
      </c>
      <c r="R22" s="79" t="str">
        <f>IF($B22="","",IF(VLOOKUP($B22,'入力用（色付きの枠に直接入力）'!$B$10:$P$103,10,0)="","",VLOOKUP($B22,'入力用（色付きの枠に直接入力）'!$B$10:$P$103,10,0)))</f>
        <v/>
      </c>
      <c r="S22" s="78" t="str">
        <f>IF($A22="","",IF(VLOOKUP($A22,'入力用（色付きの枠に直接入力）'!$B$10:$P$143,14,0)="","",VLOOKUP($A22,'入力用（色付きの枠に直接入力）'!$B$10:$P$143,14,0)))</f>
        <v/>
      </c>
      <c r="T22" s="79" t="str">
        <f>IF($B22="","",IF(VLOOKUP($B22,'入力用（色付きの枠に直接入力）'!$B$10:$P$143,14,0)="","",VLOOKUP($B22,'入力用（色付きの枠に直接入力）'!$B$10:$P$143,14,0)))</f>
        <v/>
      </c>
    </row>
    <row r="24" spans="1:20" ht="22.5" customHeight="1" thickBot="1" x14ac:dyDescent="0.25">
      <c r="A24" s="298" t="s">
        <v>128</v>
      </c>
      <c r="B24" s="298"/>
    </row>
    <row r="25" spans="1:20" ht="20.100000000000001" customHeight="1" thickBot="1" x14ac:dyDescent="0.25">
      <c r="A25" s="299" t="s">
        <v>31</v>
      </c>
      <c r="B25" s="300"/>
      <c r="C25" s="69" t="s">
        <v>32</v>
      </c>
      <c r="D25" s="70" t="s">
        <v>33</v>
      </c>
      <c r="E25" s="71" t="s">
        <v>60</v>
      </c>
      <c r="F25" s="301" t="str">
        <f>F2</f>
        <v>Ｒ７インターハイ予選</v>
      </c>
      <c r="G25" s="302"/>
      <c r="H25" s="58"/>
      <c r="I25" s="301" t="str">
        <f>I2</f>
        <v>Ｒ７関東大会県予選</v>
      </c>
      <c r="J25" s="302"/>
      <c r="K25" s="58"/>
      <c r="L25" s="301" t="str">
        <f>L2</f>
        <v>Ｒ７関東大会南部地区予選</v>
      </c>
      <c r="M25" s="302"/>
      <c r="N25" s="58"/>
      <c r="O25" s="296" t="str">
        <f>O2</f>
        <v>Ｒ７インターハイ予選</v>
      </c>
      <c r="P25" s="297"/>
      <c r="Q25" s="296" t="str">
        <f>Q2</f>
        <v>Ｒ７関東大会県予選</v>
      </c>
      <c r="R25" s="297"/>
      <c r="S25" s="296" t="str">
        <f>S2</f>
        <v>Ｒ７関東大会南部地区予選</v>
      </c>
      <c r="T25" s="297"/>
    </row>
    <row r="26" spans="1:20" ht="20.100000000000001" customHeight="1" x14ac:dyDescent="0.2">
      <c r="A26" s="47" t="str">
        <f>IF('入力用（色付きの枠に直接入力）'!$B54="","",'入力用（色付きの枠に直接入力）'!$B54)</f>
        <v/>
      </c>
      <c r="B26" s="48" t="str">
        <f>IF('入力用（色付きの枠に直接入力）'!$B55="","",'入力用（色付きの枠に直接入力）'!$B55)</f>
        <v/>
      </c>
      <c r="C26" s="49" t="str">
        <f>IF('入力用（色付きの枠に直接入力）'!$B$2="","",'入力用（色付きの枠に直接入力）'!$B$2)</f>
        <v/>
      </c>
      <c r="D26" s="50">
        <v>1</v>
      </c>
      <c r="E26" s="62">
        <f t="shared" ref="E26:E30" si="4">SUM(H26,K26,N26)</f>
        <v>0</v>
      </c>
      <c r="F26" s="60" t="str">
        <f>IF(O26="","",VLOOKUP(O26,換算表!$Q$3:$S$11,2,0))</f>
        <v/>
      </c>
      <c r="G26" s="61" t="str">
        <f>IF(P26="","",VLOOKUP(P26,換算表!$Q$3:$S$11,2,0))</f>
        <v/>
      </c>
      <c r="H26" s="62" t="str">
        <f t="shared" ref="H26:H30" si="5">IF(F26&amp;G26="","",SUM(F26:G26))</f>
        <v/>
      </c>
      <c r="I26" s="60" t="str">
        <f>IF(Q26="","",VLOOKUP(Q26,換算表!$M$3:$O$13,2,0))</f>
        <v/>
      </c>
      <c r="J26" s="61" t="str">
        <f>IF(R26="","",VLOOKUP(R26,換算表!$M$3:$O$13,2,0))</f>
        <v/>
      </c>
      <c r="K26" s="62" t="str">
        <f t="shared" ref="K26:K30" si="6">IF(I26&amp;J26="","",SUM(I26:J26))</f>
        <v/>
      </c>
      <c r="L26" s="60" t="str">
        <f>IF(S26="","",VLOOKUP(S26,換算表!$I$3:$K$17,2,0))</f>
        <v/>
      </c>
      <c r="M26" s="61" t="str">
        <f>IF(T26="","",VLOOKUP(T26,換算表!$I$3:$K$17,2,0))</f>
        <v/>
      </c>
      <c r="N26" s="62" t="str">
        <f t="shared" ref="N26:N30" si="7">IF(L26&amp;M26="","",SUM(L26:M26))</f>
        <v/>
      </c>
      <c r="O26" s="74" t="str">
        <f>IF($A26="","",IF(VLOOKUP($A26,'入力用（色付きの枠に直接入力）'!$B$10:$P$63,6,0)="","",VLOOKUP($A26,'入力用（色付きの枠に直接入力）'!$B$10:$P$63,6,0)))</f>
        <v/>
      </c>
      <c r="P26" s="75" t="str">
        <f>IF($B26="","",IF(VLOOKUP($B26,'入力用（色付きの枠に直接入力）'!$B$10:$P$63,6,0)="","",VLOOKUP($B26,'入力用（色付きの枠に直接入力）'!$B$10:$P$63,6,0)))</f>
        <v/>
      </c>
      <c r="Q26" s="74" t="str">
        <f>IF($A26="","",IF(VLOOKUP($A26,'入力用（色付きの枠に直接入力）'!$B$10:$P$103,10,0)="","",VLOOKUP($A26,'入力用（色付きの枠に直接入力）'!$B$10:$P$103,10,0)))</f>
        <v/>
      </c>
      <c r="R26" s="75" t="str">
        <f>IF($B26="","",IF(VLOOKUP($B26,'入力用（色付きの枠に直接入力）'!$B$10:$P$103,10,0)="","",VLOOKUP($B26,'入力用（色付きの枠に直接入力）'!$B$10:$P$103,10,0)))</f>
        <v/>
      </c>
      <c r="S26" s="74" t="str">
        <f>IF($A26="","",IF(VLOOKUP($A26,'入力用（色付きの枠に直接入力）'!$B$10:$P$143,14,0)="","",VLOOKUP($A26,'入力用（色付きの枠に直接入力）'!$B$10:$P$143,14,0)))</f>
        <v/>
      </c>
      <c r="T26" s="75" t="str">
        <f>IF($B26="","",IF(VLOOKUP($B26,'入力用（色付きの枠に直接入力）'!$B$10:$P$143,14,0)="","",VLOOKUP($B26,'入力用（色付きの枠に直接入力）'!$B$10:$P$143,14,0)))</f>
        <v/>
      </c>
    </row>
    <row r="27" spans="1:20" ht="20.100000000000001" customHeight="1" x14ac:dyDescent="0.2">
      <c r="A27" s="51" t="str">
        <f>IF('入力用（色付きの枠に直接入力）'!$B56="","",'入力用（色付きの枠に直接入力）'!$B56)</f>
        <v/>
      </c>
      <c r="B27" s="52" t="str">
        <f>IF('入力用（色付きの枠に直接入力）'!$B57="","",'入力用（色付きの枠に直接入力）'!$B57)</f>
        <v/>
      </c>
      <c r="C27" s="49" t="str">
        <f>IF('入力用（色付きの枠に直接入力）'!$B$2="","",'入力用（色付きの枠に直接入力）'!$B$2)</f>
        <v/>
      </c>
      <c r="D27" s="53">
        <v>2</v>
      </c>
      <c r="E27" s="65">
        <f t="shared" si="4"/>
        <v>0</v>
      </c>
      <c r="F27" s="63" t="str">
        <f>IF(O27="","",VLOOKUP(O27,換算表!$Q$3:$S$11,2,0))</f>
        <v/>
      </c>
      <c r="G27" s="64" t="str">
        <f>IF(P27="","",VLOOKUP(P27,換算表!$Q$3:$S$11,2,0))</f>
        <v/>
      </c>
      <c r="H27" s="65" t="str">
        <f t="shared" si="5"/>
        <v/>
      </c>
      <c r="I27" s="63" t="str">
        <f>IF(Q27="","",VLOOKUP(Q27,換算表!$M$3:$O$13,2,0))</f>
        <v/>
      </c>
      <c r="J27" s="64" t="str">
        <f>IF(R27="","",VLOOKUP(R27,換算表!$M$3:$O$13,2,0))</f>
        <v/>
      </c>
      <c r="K27" s="65" t="str">
        <f t="shared" si="6"/>
        <v/>
      </c>
      <c r="L27" s="63" t="str">
        <f>IF(S27="","",VLOOKUP(S27,換算表!$I$3:$K$17,2,0))</f>
        <v/>
      </c>
      <c r="M27" s="64" t="str">
        <f>IF(T27="","",VLOOKUP(T27,換算表!$I$3:$K$17,2,0))</f>
        <v/>
      </c>
      <c r="N27" s="65" t="str">
        <f t="shared" si="7"/>
        <v/>
      </c>
      <c r="O27" s="76" t="str">
        <f>IF($A27="","",IF(VLOOKUP($A27,'入力用（色付きの枠に直接入力）'!$B$10:$P$63,6,0)="","",VLOOKUP($A27,'入力用（色付きの枠に直接入力）'!$B$10:$P$63,6,0)))</f>
        <v/>
      </c>
      <c r="P27" s="77" t="str">
        <f>IF($B27="","",IF(VLOOKUP($B27,'入力用（色付きの枠に直接入力）'!$B$10:$P$63,6,0)="","",VLOOKUP($B27,'入力用（色付きの枠に直接入力）'!$B$10:$P$63,6,0)))</f>
        <v/>
      </c>
      <c r="Q27" s="76" t="str">
        <f>IF($A27="","",IF(VLOOKUP($A27,'入力用（色付きの枠に直接入力）'!$B$10:$P$103,10,0)="","",VLOOKUP($A27,'入力用（色付きの枠に直接入力）'!$B$10:$P$103,10,0)))</f>
        <v/>
      </c>
      <c r="R27" s="77" t="str">
        <f>IF($B27="","",IF(VLOOKUP($B27,'入力用（色付きの枠に直接入力）'!$B$10:$P$103,10,0)="","",VLOOKUP($B27,'入力用（色付きの枠に直接入力）'!$B$10:$P$103,10,0)))</f>
        <v/>
      </c>
      <c r="S27" s="76" t="str">
        <f>IF($A27="","",IF(VLOOKUP($A27,'入力用（色付きの枠に直接入力）'!$B$10:$P$143,14,0)="","",VLOOKUP($A27,'入力用（色付きの枠に直接入力）'!$B$10:$P$143,14,0)))</f>
        <v/>
      </c>
      <c r="T27" s="77" t="str">
        <f>IF($B27="","",IF(VLOOKUP($B27,'入力用（色付きの枠に直接入力）'!$B$10:$P$143,14,0)="","",VLOOKUP($B27,'入力用（色付きの枠に直接入力）'!$B$10:$P$143,14,0)))</f>
        <v/>
      </c>
    </row>
    <row r="28" spans="1:20" ht="20.100000000000001" customHeight="1" x14ac:dyDescent="0.2">
      <c r="A28" s="51" t="str">
        <f>IF('入力用（色付きの枠に直接入力）'!$B58="","",'入力用（色付きの枠に直接入力）'!$B58)</f>
        <v/>
      </c>
      <c r="B28" s="52" t="str">
        <f>IF('入力用（色付きの枠に直接入力）'!$B59="","",'入力用（色付きの枠に直接入力）'!$B59)</f>
        <v/>
      </c>
      <c r="C28" s="49" t="str">
        <f>IF('入力用（色付きの枠に直接入力）'!$B$2="","",'入力用（色付きの枠に直接入力）'!$B$2)</f>
        <v/>
      </c>
      <c r="D28" s="53">
        <v>3</v>
      </c>
      <c r="E28" s="65">
        <f t="shared" si="4"/>
        <v>0</v>
      </c>
      <c r="F28" s="63" t="str">
        <f>IF(O28="","",VLOOKUP(O28,換算表!$Q$3:$S$11,2,0))</f>
        <v/>
      </c>
      <c r="G28" s="64" t="str">
        <f>IF(P28="","",VLOOKUP(P28,換算表!$Q$3:$S$11,2,0))</f>
        <v/>
      </c>
      <c r="H28" s="65" t="str">
        <f t="shared" si="5"/>
        <v/>
      </c>
      <c r="I28" s="63" t="str">
        <f>IF(Q28="","",VLOOKUP(Q28,換算表!$M$3:$O$13,2,0))</f>
        <v/>
      </c>
      <c r="J28" s="64" t="str">
        <f>IF(R28="","",VLOOKUP(R28,換算表!$M$3:$O$13,2,0))</f>
        <v/>
      </c>
      <c r="K28" s="65" t="str">
        <f t="shared" si="6"/>
        <v/>
      </c>
      <c r="L28" s="63" t="str">
        <f>IF(S28="","",VLOOKUP(S28,換算表!$I$3:$K$17,2,0))</f>
        <v/>
      </c>
      <c r="M28" s="64" t="str">
        <f>IF(T28="","",VLOOKUP(T28,換算表!$I$3:$K$17,2,0))</f>
        <v/>
      </c>
      <c r="N28" s="65" t="str">
        <f t="shared" si="7"/>
        <v/>
      </c>
      <c r="O28" s="76" t="str">
        <f>IF($A28="","",IF(VLOOKUP($A28,'入力用（色付きの枠に直接入力）'!$B$10:$P$63,6,0)="","",VLOOKUP($A28,'入力用（色付きの枠に直接入力）'!$B$10:$P$63,6,0)))</f>
        <v/>
      </c>
      <c r="P28" s="77" t="str">
        <f>IF($B28="","",IF(VLOOKUP($B28,'入力用（色付きの枠に直接入力）'!$B$10:$P$63,6,0)="","",VLOOKUP($B28,'入力用（色付きの枠に直接入力）'!$B$10:$P$63,6,0)))</f>
        <v/>
      </c>
      <c r="Q28" s="76" t="str">
        <f>IF($A28="","",IF(VLOOKUP($A28,'入力用（色付きの枠に直接入力）'!$B$10:$P$103,10,0)="","",VLOOKUP($A28,'入力用（色付きの枠に直接入力）'!$B$10:$P$103,10,0)))</f>
        <v/>
      </c>
      <c r="R28" s="77" t="str">
        <f>IF($B28="","",IF(VLOOKUP($B28,'入力用（色付きの枠に直接入力）'!$B$10:$P$103,10,0)="","",VLOOKUP($B28,'入力用（色付きの枠に直接入力）'!$B$10:$P$103,10,0)))</f>
        <v/>
      </c>
      <c r="S28" s="76" t="str">
        <f>IF($A28="","",IF(VLOOKUP($A28,'入力用（色付きの枠に直接入力）'!$B$10:$P$143,14,0)="","",VLOOKUP($A28,'入力用（色付きの枠に直接入力）'!$B$10:$P$143,14,0)))</f>
        <v/>
      </c>
      <c r="T28" s="77" t="str">
        <f>IF($B28="","",IF(VLOOKUP($B28,'入力用（色付きの枠に直接入力）'!$B$10:$P$143,14,0)="","",VLOOKUP($B28,'入力用（色付きの枠に直接入力）'!$B$10:$P$143,14,0)))</f>
        <v/>
      </c>
    </row>
    <row r="29" spans="1:20" ht="20.100000000000001" customHeight="1" x14ac:dyDescent="0.2">
      <c r="A29" s="51" t="str">
        <f>IF('入力用（色付きの枠に直接入力）'!$B60="","",'入力用（色付きの枠に直接入力）'!$B60)</f>
        <v/>
      </c>
      <c r="B29" s="52" t="str">
        <f>IF('入力用（色付きの枠に直接入力）'!$B61="","",'入力用（色付きの枠に直接入力）'!$B61)</f>
        <v/>
      </c>
      <c r="C29" s="49" t="str">
        <f>IF('入力用（色付きの枠に直接入力）'!$B$2="","",'入力用（色付きの枠に直接入力）'!$B$2)</f>
        <v/>
      </c>
      <c r="D29" s="53">
        <v>4</v>
      </c>
      <c r="E29" s="65">
        <f t="shared" si="4"/>
        <v>0</v>
      </c>
      <c r="F29" s="63" t="str">
        <f>IF(O29="","",VLOOKUP(O29,換算表!$Q$3:$S$11,2,0))</f>
        <v/>
      </c>
      <c r="G29" s="64" t="str">
        <f>IF(P29="","",VLOOKUP(P29,換算表!$Q$3:$S$11,2,0))</f>
        <v/>
      </c>
      <c r="H29" s="65" t="str">
        <f t="shared" si="5"/>
        <v/>
      </c>
      <c r="I29" s="63" t="str">
        <f>IF(Q29="","",VLOOKUP(Q29,換算表!$M$3:$O$13,2,0))</f>
        <v/>
      </c>
      <c r="J29" s="64" t="str">
        <f>IF(R29="","",VLOOKUP(R29,換算表!$M$3:$O$13,2,0))</f>
        <v/>
      </c>
      <c r="K29" s="65" t="str">
        <f t="shared" si="6"/>
        <v/>
      </c>
      <c r="L29" s="63" t="str">
        <f>IF(S29="","",VLOOKUP(S29,換算表!$I$3:$K$17,2,0))</f>
        <v/>
      </c>
      <c r="M29" s="64" t="str">
        <f>IF(T29="","",VLOOKUP(T29,換算表!$I$3:$K$17,2,0))</f>
        <v/>
      </c>
      <c r="N29" s="65" t="str">
        <f t="shared" si="7"/>
        <v/>
      </c>
      <c r="O29" s="76" t="str">
        <f>IF($A29="","",IF(VLOOKUP($A29,'入力用（色付きの枠に直接入力）'!$B$10:$P$63,6,0)="","",VLOOKUP($A29,'入力用（色付きの枠に直接入力）'!$B$10:$P$63,6,0)))</f>
        <v/>
      </c>
      <c r="P29" s="77" t="str">
        <f>IF($B29="","",IF(VLOOKUP($B29,'入力用（色付きの枠に直接入力）'!$B$10:$P$63,6,0)="","",VLOOKUP($B29,'入力用（色付きの枠に直接入力）'!$B$10:$P$63,6,0)))</f>
        <v/>
      </c>
      <c r="Q29" s="76" t="str">
        <f>IF($A29="","",IF(VLOOKUP($A29,'入力用（色付きの枠に直接入力）'!$B$10:$P$103,10,0)="","",VLOOKUP($A29,'入力用（色付きの枠に直接入力）'!$B$10:$P$103,10,0)))</f>
        <v/>
      </c>
      <c r="R29" s="77" t="str">
        <f>IF($B29="","",IF(VLOOKUP($B29,'入力用（色付きの枠に直接入力）'!$B$10:$P$103,10,0)="","",VLOOKUP($B29,'入力用（色付きの枠に直接入力）'!$B$10:$P$103,10,0)))</f>
        <v/>
      </c>
      <c r="S29" s="76" t="str">
        <f>IF($A29="","",IF(VLOOKUP($A29,'入力用（色付きの枠に直接入力）'!$B$10:$P$143,14,0)="","",VLOOKUP($A29,'入力用（色付きの枠に直接入力）'!$B$10:$P$143,14,0)))</f>
        <v/>
      </c>
      <c r="T29" s="77" t="str">
        <f>IF($B29="","",IF(VLOOKUP($B29,'入力用（色付きの枠に直接入力）'!$B$10:$P$143,14,0)="","",VLOOKUP($B29,'入力用（色付きの枠に直接入力）'!$B$10:$P$143,14,0)))</f>
        <v/>
      </c>
    </row>
    <row r="30" spans="1:20" ht="20.100000000000001" customHeight="1" thickBot="1" x14ac:dyDescent="0.25">
      <c r="A30" s="54" t="str">
        <f>IF('入力用（色付きの枠に直接入力）'!$B62="","",'入力用（色付きの枠に直接入力）'!$B62)</f>
        <v/>
      </c>
      <c r="B30" s="55" t="str">
        <f>IF('入力用（色付きの枠に直接入力）'!$B63="","",'入力用（色付きの枠に直接入力）'!$B63)</f>
        <v/>
      </c>
      <c r="C30" s="56" t="str">
        <f>IF('入力用（色付きの枠に直接入力）'!$B$2="","",'入力用（色付きの枠に直接入力）'!$B$2)</f>
        <v/>
      </c>
      <c r="D30" s="57">
        <v>5</v>
      </c>
      <c r="E30" s="131">
        <f t="shared" si="4"/>
        <v>0</v>
      </c>
      <c r="F30" s="132" t="str">
        <f>IF(O30="","",VLOOKUP(O30,換算表!$Q$3:$S$11,2,0))</f>
        <v/>
      </c>
      <c r="G30" s="133" t="str">
        <f>IF(P30="","",VLOOKUP(P30,換算表!$Q$3:$S$11,2,0))</f>
        <v/>
      </c>
      <c r="H30" s="131" t="str">
        <f t="shared" si="5"/>
        <v/>
      </c>
      <c r="I30" s="132" t="str">
        <f>IF(Q30="","",VLOOKUP(Q30,換算表!$M$3:$O$13,2,0))</f>
        <v/>
      </c>
      <c r="J30" s="133" t="str">
        <f>IF(R30="","",VLOOKUP(R30,換算表!$M$3:$O$13,2,0))</f>
        <v/>
      </c>
      <c r="K30" s="131" t="str">
        <f t="shared" si="6"/>
        <v/>
      </c>
      <c r="L30" s="132" t="str">
        <f>IF(S30="","",VLOOKUP(S30,換算表!$I$3:$K$17,2,0))</f>
        <v/>
      </c>
      <c r="M30" s="133" t="str">
        <f>IF(T30="","",VLOOKUP(T30,換算表!$I$3:$K$17,2,0))</f>
        <v/>
      </c>
      <c r="N30" s="131" t="str">
        <f t="shared" si="7"/>
        <v/>
      </c>
      <c r="O30" s="134" t="str">
        <f>IF($A30="","",IF(VLOOKUP($A30,'入力用（色付きの枠に直接入力）'!$B$10:$P$63,6,0)="","",VLOOKUP($A30,'入力用（色付きの枠に直接入力）'!$B$10:$P$63,6,0)))</f>
        <v/>
      </c>
      <c r="P30" s="135" t="str">
        <f>IF($B30="","",IF(VLOOKUP($B30,'入力用（色付きの枠に直接入力）'!$B$10:$P$63,6,0)="","",VLOOKUP($B30,'入力用（色付きの枠に直接入力）'!$B$10:$P$63,6,0)))</f>
        <v/>
      </c>
      <c r="Q30" s="134" t="str">
        <f>IF($A30="","",IF(VLOOKUP($A30,'入力用（色付きの枠に直接入力）'!$B$10:$P$103,10,0)="","",VLOOKUP($A30,'入力用（色付きの枠に直接入力）'!$B$10:$P$103,10,0)))</f>
        <v/>
      </c>
      <c r="R30" s="135" t="str">
        <f>IF($B30="","",IF(VLOOKUP($B30,'入力用（色付きの枠に直接入力）'!$B$10:$P$103,10,0)="","",VLOOKUP($B30,'入力用（色付きの枠に直接入力）'!$B$10:$P$103,10,0)))</f>
        <v/>
      </c>
      <c r="S30" s="134" t="str">
        <f>IF($A30="","",IF(VLOOKUP($A30,'入力用（色付きの枠に直接入力）'!$B$10:$P$143,14,0)="","",VLOOKUP($A30,'入力用（色付きの枠に直接入力）'!$B$10:$P$143,14,0)))</f>
        <v/>
      </c>
      <c r="T30" s="135" t="str">
        <f>IF($B30="","",IF(VLOOKUP($B30,'入力用（色付きの枠に直接入力）'!$B$10:$P$143,14,0)="","",VLOOKUP($B30,'入力用（色付きの枠に直接入力）'!$B$10:$P$143,14,0)))</f>
        <v/>
      </c>
    </row>
  </sheetData>
  <mergeCells count="16">
    <mergeCell ref="O25:P25"/>
    <mergeCell ref="Q25:R25"/>
    <mergeCell ref="S25:T25"/>
    <mergeCell ref="A1:B1"/>
    <mergeCell ref="A25:B25"/>
    <mergeCell ref="F25:G25"/>
    <mergeCell ref="I25:J25"/>
    <mergeCell ref="L25:M25"/>
    <mergeCell ref="Q2:R2"/>
    <mergeCell ref="S2:T2"/>
    <mergeCell ref="O2:P2"/>
    <mergeCell ref="A2:B2"/>
    <mergeCell ref="F2:G2"/>
    <mergeCell ref="I2:J2"/>
    <mergeCell ref="L2:M2"/>
    <mergeCell ref="A24:B24"/>
  </mergeCells>
  <phoneticPr fontId="1"/>
  <pageMargins left="0.7" right="0.7" top="0.75" bottom="0.75" header="0.3" footer="0.3"/>
  <pageSetup paperSize="9"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21"/>
  <sheetViews>
    <sheetView zoomScaleNormal="100" workbookViewId="0">
      <selection activeCell="O24" sqref="O24"/>
    </sheetView>
  </sheetViews>
  <sheetFormatPr defaultColWidth="6.109375" defaultRowHeight="13.35" customHeight="1" x14ac:dyDescent="0.15"/>
  <cols>
    <col min="1" max="40" width="5" style="89" customWidth="1"/>
    <col min="41" max="16384" width="6.109375" style="89"/>
  </cols>
  <sheetData>
    <row r="1" spans="1:39" s="81" customFormat="1" ht="13.35" customHeight="1" thickBot="1" x14ac:dyDescent="0.25">
      <c r="A1" s="305" t="s">
        <v>84</v>
      </c>
      <c r="B1" s="305"/>
      <c r="C1" s="305"/>
      <c r="D1" s="82"/>
      <c r="E1" s="308" t="s">
        <v>57</v>
      </c>
      <c r="F1" s="308"/>
      <c r="G1" s="308"/>
      <c r="H1" s="82"/>
      <c r="I1" s="305" t="s">
        <v>61</v>
      </c>
      <c r="J1" s="305"/>
      <c r="K1" s="305"/>
      <c r="L1" s="82"/>
      <c r="M1" s="305" t="s">
        <v>72</v>
      </c>
      <c r="N1" s="305"/>
      <c r="O1" s="305"/>
      <c r="P1" s="82"/>
      <c r="Q1" s="305" t="s">
        <v>69</v>
      </c>
      <c r="R1" s="305"/>
      <c r="S1" s="305"/>
      <c r="U1" s="305" t="s">
        <v>62</v>
      </c>
      <c r="V1" s="305"/>
      <c r="W1" s="305"/>
      <c r="X1" s="82"/>
      <c r="Y1" s="305" t="s">
        <v>75</v>
      </c>
      <c r="Z1" s="305"/>
      <c r="AA1" s="305"/>
      <c r="AC1" s="305" t="s">
        <v>73</v>
      </c>
      <c r="AD1" s="305"/>
      <c r="AE1" s="305"/>
      <c r="AG1" s="308" t="s">
        <v>70</v>
      </c>
      <c r="AH1" s="308"/>
      <c r="AI1" s="308"/>
      <c r="AK1" s="305" t="s">
        <v>71</v>
      </c>
      <c r="AL1" s="305"/>
      <c r="AM1" s="305"/>
    </row>
    <row r="2" spans="1:39" s="84" customFormat="1" ht="13.35" customHeight="1" thickBot="1" x14ac:dyDescent="0.25">
      <c r="A2" s="83" t="s">
        <v>34</v>
      </c>
      <c r="B2" s="306"/>
      <c r="C2" s="307"/>
      <c r="D2" s="85"/>
      <c r="E2" s="83" t="s">
        <v>34</v>
      </c>
      <c r="F2" s="306"/>
      <c r="G2" s="307"/>
      <c r="H2" s="85"/>
      <c r="I2" s="83" t="s">
        <v>34</v>
      </c>
      <c r="J2" s="306"/>
      <c r="K2" s="307"/>
      <c r="L2" s="85"/>
      <c r="M2" s="83" t="s">
        <v>34</v>
      </c>
      <c r="N2" s="306"/>
      <c r="O2" s="307"/>
      <c r="P2" s="85"/>
      <c r="Q2" s="83" t="s">
        <v>34</v>
      </c>
      <c r="R2" s="306"/>
      <c r="S2" s="307"/>
      <c r="U2" s="83" t="s">
        <v>34</v>
      </c>
      <c r="V2" s="306"/>
      <c r="W2" s="307"/>
      <c r="X2" s="85"/>
      <c r="Y2" s="83" t="s">
        <v>34</v>
      </c>
      <c r="Z2" s="306"/>
      <c r="AA2" s="307"/>
      <c r="AC2" s="83" t="s">
        <v>34</v>
      </c>
      <c r="AD2" s="306"/>
      <c r="AE2" s="307"/>
      <c r="AG2" s="83" t="s">
        <v>34</v>
      </c>
      <c r="AH2" s="306"/>
      <c r="AI2" s="307"/>
      <c r="AK2" s="83" t="s">
        <v>34</v>
      </c>
      <c r="AL2" s="306"/>
      <c r="AM2" s="307"/>
    </row>
    <row r="3" spans="1:39" s="84" customFormat="1" ht="13.35" customHeight="1" x14ac:dyDescent="0.2">
      <c r="A3" s="86">
        <v>1</v>
      </c>
      <c r="B3" s="312">
        <v>7</v>
      </c>
      <c r="C3" s="313"/>
      <c r="D3" s="85"/>
      <c r="E3" s="86">
        <v>1</v>
      </c>
      <c r="F3" s="312">
        <v>7</v>
      </c>
      <c r="G3" s="313"/>
      <c r="H3" s="85"/>
      <c r="I3" s="86" t="s">
        <v>163</v>
      </c>
      <c r="J3" s="312">
        <v>7</v>
      </c>
      <c r="K3" s="313"/>
      <c r="L3" s="85"/>
      <c r="M3" s="86">
        <v>1</v>
      </c>
      <c r="N3" s="312">
        <v>8</v>
      </c>
      <c r="O3" s="313"/>
      <c r="P3" s="85"/>
      <c r="Q3" s="86">
        <v>1</v>
      </c>
      <c r="R3" s="312">
        <v>8</v>
      </c>
      <c r="S3" s="313"/>
      <c r="U3" s="86" t="s">
        <v>74</v>
      </c>
      <c r="V3" s="312">
        <v>3</v>
      </c>
      <c r="W3" s="313"/>
      <c r="X3" s="85"/>
      <c r="Y3" s="86">
        <v>1</v>
      </c>
      <c r="Z3" s="312">
        <v>6</v>
      </c>
      <c r="AA3" s="313"/>
      <c r="AC3" s="86">
        <v>1</v>
      </c>
      <c r="AD3" s="312">
        <v>7</v>
      </c>
      <c r="AE3" s="313"/>
      <c r="AG3" s="86" t="s">
        <v>77</v>
      </c>
      <c r="AH3" s="312">
        <v>7</v>
      </c>
      <c r="AI3" s="313"/>
      <c r="AK3" s="86">
        <v>1</v>
      </c>
      <c r="AL3" s="312">
        <v>8</v>
      </c>
      <c r="AM3" s="313"/>
    </row>
    <row r="4" spans="1:39" s="84" customFormat="1" ht="13.35" customHeight="1" x14ac:dyDescent="0.2">
      <c r="A4" s="87">
        <v>2</v>
      </c>
      <c r="B4" s="303">
        <v>6</v>
      </c>
      <c r="C4" s="304"/>
      <c r="D4" s="85"/>
      <c r="E4" s="87">
        <v>2</v>
      </c>
      <c r="F4" s="303">
        <v>6</v>
      </c>
      <c r="G4" s="304"/>
      <c r="H4" s="85"/>
      <c r="I4" s="204">
        <v>1</v>
      </c>
      <c r="J4" s="314">
        <v>7</v>
      </c>
      <c r="K4" s="315"/>
      <c r="L4" s="85"/>
      <c r="M4" s="87">
        <v>2</v>
      </c>
      <c r="N4" s="303">
        <v>7</v>
      </c>
      <c r="O4" s="304"/>
      <c r="P4" s="85"/>
      <c r="Q4" s="87">
        <v>2</v>
      </c>
      <c r="R4" s="303">
        <v>7</v>
      </c>
      <c r="S4" s="304"/>
      <c r="U4" s="87">
        <v>1</v>
      </c>
      <c r="V4" s="303">
        <v>3</v>
      </c>
      <c r="W4" s="304"/>
      <c r="X4" s="85"/>
      <c r="Y4" s="87">
        <v>2</v>
      </c>
      <c r="Z4" s="303">
        <v>5</v>
      </c>
      <c r="AA4" s="304"/>
      <c r="AC4" s="87">
        <v>2</v>
      </c>
      <c r="AD4" s="303">
        <v>6</v>
      </c>
      <c r="AE4" s="304"/>
      <c r="AG4" s="87">
        <v>1</v>
      </c>
      <c r="AH4" s="303">
        <v>7</v>
      </c>
      <c r="AI4" s="304"/>
      <c r="AK4" s="87">
        <v>2</v>
      </c>
      <c r="AL4" s="303">
        <v>7</v>
      </c>
      <c r="AM4" s="304"/>
    </row>
    <row r="5" spans="1:39" s="84" customFormat="1" ht="13.35" customHeight="1" x14ac:dyDescent="0.2">
      <c r="A5" s="87">
        <v>4</v>
      </c>
      <c r="B5" s="303">
        <v>5</v>
      </c>
      <c r="C5" s="304"/>
      <c r="D5" s="85"/>
      <c r="E5" s="87">
        <v>4</v>
      </c>
      <c r="F5" s="303">
        <v>5</v>
      </c>
      <c r="G5" s="304"/>
      <c r="H5" s="85"/>
      <c r="I5" s="87">
        <v>2</v>
      </c>
      <c r="J5" s="303">
        <v>6</v>
      </c>
      <c r="K5" s="304"/>
      <c r="L5" s="85"/>
      <c r="M5" s="87">
        <v>4</v>
      </c>
      <c r="N5" s="303">
        <v>6</v>
      </c>
      <c r="O5" s="304">
        <v>5</v>
      </c>
      <c r="P5" s="85"/>
      <c r="Q5" s="87">
        <v>4</v>
      </c>
      <c r="R5" s="303">
        <v>6</v>
      </c>
      <c r="S5" s="304">
        <v>5</v>
      </c>
      <c r="U5" s="87">
        <v>2</v>
      </c>
      <c r="V5" s="303">
        <v>2</v>
      </c>
      <c r="W5" s="304"/>
      <c r="X5" s="85"/>
      <c r="Y5" s="87">
        <v>4</v>
      </c>
      <c r="Z5" s="303">
        <v>4</v>
      </c>
      <c r="AA5" s="304">
        <v>5</v>
      </c>
      <c r="AC5" s="87">
        <v>4</v>
      </c>
      <c r="AD5" s="303">
        <v>5</v>
      </c>
      <c r="AE5" s="304">
        <v>5</v>
      </c>
      <c r="AG5" s="87">
        <v>2</v>
      </c>
      <c r="AH5" s="303">
        <v>6</v>
      </c>
      <c r="AI5" s="304"/>
      <c r="AK5" s="87">
        <v>4</v>
      </c>
      <c r="AL5" s="303">
        <v>6</v>
      </c>
      <c r="AM5" s="304">
        <v>5</v>
      </c>
    </row>
    <row r="6" spans="1:39" s="84" customFormat="1" ht="13.35" customHeight="1" x14ac:dyDescent="0.2">
      <c r="A6" s="87">
        <v>8</v>
      </c>
      <c r="B6" s="303">
        <v>4</v>
      </c>
      <c r="C6" s="304"/>
      <c r="D6" s="85"/>
      <c r="E6" s="87">
        <v>8</v>
      </c>
      <c r="F6" s="303">
        <v>4</v>
      </c>
      <c r="G6" s="304"/>
      <c r="H6" s="85"/>
      <c r="I6" s="87">
        <v>4</v>
      </c>
      <c r="J6" s="303">
        <v>5</v>
      </c>
      <c r="K6" s="304">
        <v>5</v>
      </c>
      <c r="L6" s="85"/>
      <c r="M6" s="87">
        <v>8</v>
      </c>
      <c r="N6" s="303">
        <v>5</v>
      </c>
      <c r="O6" s="304">
        <v>4</v>
      </c>
      <c r="P6" s="85"/>
      <c r="Q6" s="87">
        <v>8</v>
      </c>
      <c r="R6" s="303">
        <v>5</v>
      </c>
      <c r="S6" s="304">
        <v>4</v>
      </c>
      <c r="U6" s="87">
        <v>4</v>
      </c>
      <c r="V6" s="303">
        <v>1</v>
      </c>
      <c r="W6" s="304">
        <v>5</v>
      </c>
      <c r="X6" s="85"/>
      <c r="Y6" s="87">
        <v>8</v>
      </c>
      <c r="Z6" s="303">
        <v>3</v>
      </c>
      <c r="AA6" s="304">
        <v>4</v>
      </c>
      <c r="AC6" s="87">
        <v>8</v>
      </c>
      <c r="AD6" s="303">
        <v>4</v>
      </c>
      <c r="AE6" s="304">
        <v>4</v>
      </c>
      <c r="AG6" s="87">
        <v>4</v>
      </c>
      <c r="AH6" s="303">
        <v>5</v>
      </c>
      <c r="AI6" s="304"/>
      <c r="AK6" s="87">
        <v>8</v>
      </c>
      <c r="AL6" s="303">
        <v>5</v>
      </c>
      <c r="AM6" s="304">
        <v>4</v>
      </c>
    </row>
    <row r="7" spans="1:39" s="84" customFormat="1" ht="13.35" customHeight="1" x14ac:dyDescent="0.2">
      <c r="A7" s="87">
        <v>16</v>
      </c>
      <c r="B7" s="303">
        <v>3</v>
      </c>
      <c r="C7" s="304"/>
      <c r="D7" s="85"/>
      <c r="E7" s="87">
        <v>16</v>
      </c>
      <c r="F7" s="303">
        <v>3</v>
      </c>
      <c r="G7" s="304"/>
      <c r="H7" s="85"/>
      <c r="I7" s="87">
        <v>8</v>
      </c>
      <c r="J7" s="303">
        <v>4</v>
      </c>
      <c r="K7" s="304">
        <v>4</v>
      </c>
      <c r="L7" s="85"/>
      <c r="M7" s="87">
        <v>16</v>
      </c>
      <c r="N7" s="303">
        <v>4</v>
      </c>
      <c r="O7" s="304">
        <v>3</v>
      </c>
      <c r="P7" s="85"/>
      <c r="Q7" s="87">
        <v>16</v>
      </c>
      <c r="R7" s="303">
        <v>4</v>
      </c>
      <c r="S7" s="304">
        <v>3</v>
      </c>
      <c r="U7" s="87">
        <v>8</v>
      </c>
      <c r="V7" s="303">
        <v>0</v>
      </c>
      <c r="W7" s="304">
        <v>4</v>
      </c>
      <c r="X7" s="85"/>
      <c r="Y7" s="87">
        <v>16</v>
      </c>
      <c r="Z7" s="303">
        <v>2</v>
      </c>
      <c r="AA7" s="304">
        <v>3</v>
      </c>
      <c r="AC7" s="87">
        <v>16</v>
      </c>
      <c r="AD7" s="303">
        <v>3</v>
      </c>
      <c r="AE7" s="304">
        <v>3</v>
      </c>
      <c r="AG7" s="87">
        <v>8</v>
      </c>
      <c r="AH7" s="303">
        <v>4</v>
      </c>
      <c r="AI7" s="304"/>
      <c r="AK7" s="87">
        <v>16</v>
      </c>
      <c r="AL7" s="303">
        <v>4</v>
      </c>
      <c r="AM7" s="304">
        <v>3</v>
      </c>
    </row>
    <row r="8" spans="1:39" s="84" customFormat="1" ht="13.35" customHeight="1" x14ac:dyDescent="0.2">
      <c r="A8" s="87">
        <v>32</v>
      </c>
      <c r="B8" s="303">
        <v>2</v>
      </c>
      <c r="C8" s="304"/>
      <c r="D8" s="85"/>
      <c r="E8" s="87">
        <v>32</v>
      </c>
      <c r="F8" s="303">
        <v>2</v>
      </c>
      <c r="G8" s="304"/>
      <c r="H8" s="85"/>
      <c r="I8" s="87">
        <v>16</v>
      </c>
      <c r="J8" s="303">
        <v>3</v>
      </c>
      <c r="K8" s="304">
        <v>3</v>
      </c>
      <c r="L8" s="85"/>
      <c r="M8" s="87">
        <v>20</v>
      </c>
      <c r="N8" s="303">
        <v>3.75</v>
      </c>
      <c r="O8" s="304">
        <v>2</v>
      </c>
      <c r="P8" s="85"/>
      <c r="Q8" s="87">
        <v>32</v>
      </c>
      <c r="R8" s="303">
        <v>3</v>
      </c>
      <c r="S8" s="304">
        <v>2</v>
      </c>
      <c r="U8" s="87">
        <v>16</v>
      </c>
      <c r="V8" s="303">
        <v>0</v>
      </c>
      <c r="W8" s="304">
        <v>4</v>
      </c>
      <c r="X8" s="85"/>
      <c r="Y8" s="87">
        <v>32</v>
      </c>
      <c r="Z8" s="303">
        <v>1</v>
      </c>
      <c r="AA8" s="304">
        <v>2</v>
      </c>
      <c r="AC8" s="87">
        <v>32</v>
      </c>
      <c r="AD8" s="303">
        <v>2</v>
      </c>
      <c r="AE8" s="304">
        <v>2</v>
      </c>
      <c r="AG8" s="87">
        <v>16</v>
      </c>
      <c r="AH8" s="303">
        <v>3</v>
      </c>
      <c r="AI8" s="304"/>
      <c r="AK8" s="87">
        <v>32</v>
      </c>
      <c r="AL8" s="303">
        <v>3</v>
      </c>
      <c r="AM8" s="304">
        <v>2</v>
      </c>
    </row>
    <row r="9" spans="1:39" s="84" customFormat="1" ht="13.35" customHeight="1" thickBot="1" x14ac:dyDescent="0.25">
      <c r="A9" s="87">
        <v>64</v>
      </c>
      <c r="B9" s="303">
        <v>1</v>
      </c>
      <c r="C9" s="304"/>
      <c r="D9" s="85"/>
      <c r="E9" s="87">
        <v>64</v>
      </c>
      <c r="F9" s="303">
        <v>1</v>
      </c>
      <c r="G9" s="304"/>
      <c r="H9" s="85"/>
      <c r="I9" s="87">
        <v>32</v>
      </c>
      <c r="J9" s="303">
        <v>2</v>
      </c>
      <c r="K9" s="304">
        <v>2</v>
      </c>
      <c r="L9" s="85"/>
      <c r="M9" s="87">
        <v>24</v>
      </c>
      <c r="N9" s="303">
        <v>3.5</v>
      </c>
      <c r="O9" s="304">
        <v>2</v>
      </c>
      <c r="P9" s="85"/>
      <c r="Q9" s="87">
        <v>64</v>
      </c>
      <c r="R9" s="303">
        <v>2</v>
      </c>
      <c r="S9" s="304">
        <v>1</v>
      </c>
      <c r="U9" s="88">
        <v>32</v>
      </c>
      <c r="V9" s="309">
        <v>0</v>
      </c>
      <c r="W9" s="310">
        <v>3</v>
      </c>
      <c r="X9" s="85"/>
      <c r="Y9" s="88">
        <v>64</v>
      </c>
      <c r="Z9" s="309">
        <v>0</v>
      </c>
      <c r="AA9" s="310"/>
      <c r="AC9" s="87">
        <v>64</v>
      </c>
      <c r="AD9" s="303">
        <v>1</v>
      </c>
      <c r="AE9" s="304">
        <v>1</v>
      </c>
      <c r="AG9" s="87">
        <v>24</v>
      </c>
      <c r="AH9" s="303">
        <v>2</v>
      </c>
      <c r="AI9" s="304"/>
      <c r="AK9" s="87">
        <v>64</v>
      </c>
      <c r="AL9" s="303">
        <v>2</v>
      </c>
      <c r="AM9" s="304">
        <v>1</v>
      </c>
    </row>
    <row r="10" spans="1:39" s="84" customFormat="1" ht="13.35" customHeight="1" x14ac:dyDescent="0.2">
      <c r="A10" s="87">
        <v>128</v>
      </c>
      <c r="B10" s="303">
        <v>1</v>
      </c>
      <c r="C10" s="304"/>
      <c r="D10" s="85"/>
      <c r="E10" s="87">
        <v>128</v>
      </c>
      <c r="F10" s="303">
        <v>0</v>
      </c>
      <c r="G10" s="304"/>
      <c r="H10" s="85"/>
      <c r="I10" s="87">
        <v>34</v>
      </c>
      <c r="J10" s="303">
        <v>1</v>
      </c>
      <c r="K10" s="304">
        <v>2</v>
      </c>
      <c r="L10" s="85"/>
      <c r="M10" s="87">
        <v>32</v>
      </c>
      <c r="N10" s="303">
        <v>3</v>
      </c>
      <c r="O10" s="304">
        <v>2</v>
      </c>
      <c r="P10" s="85"/>
      <c r="Q10" s="87">
        <v>128</v>
      </c>
      <c r="R10" s="303">
        <v>0</v>
      </c>
      <c r="S10" s="304">
        <v>1</v>
      </c>
      <c r="U10" s="85"/>
      <c r="V10" s="311"/>
      <c r="W10" s="311"/>
      <c r="X10" s="85"/>
      <c r="AC10" s="87">
        <v>128</v>
      </c>
      <c r="AD10" s="303">
        <v>0</v>
      </c>
      <c r="AE10" s="304">
        <v>1</v>
      </c>
      <c r="AG10" s="87">
        <v>28</v>
      </c>
      <c r="AH10" s="303">
        <v>2</v>
      </c>
      <c r="AI10" s="304"/>
      <c r="AK10" s="87">
        <v>128</v>
      </c>
      <c r="AL10" s="303">
        <v>1</v>
      </c>
      <c r="AM10" s="304">
        <v>1</v>
      </c>
    </row>
    <row r="11" spans="1:39" s="84" customFormat="1" ht="13.35" customHeight="1" thickBot="1" x14ac:dyDescent="0.25">
      <c r="A11" s="88">
        <v>256</v>
      </c>
      <c r="B11" s="309">
        <v>1</v>
      </c>
      <c r="C11" s="310"/>
      <c r="D11" s="85"/>
      <c r="E11" s="87">
        <v>256</v>
      </c>
      <c r="F11" s="303">
        <v>0</v>
      </c>
      <c r="G11" s="304"/>
      <c r="H11" s="85"/>
      <c r="I11" s="87">
        <v>36</v>
      </c>
      <c r="J11" s="303">
        <v>1</v>
      </c>
      <c r="K11" s="304">
        <v>2</v>
      </c>
      <c r="L11" s="85"/>
      <c r="M11" s="87">
        <v>64</v>
      </c>
      <c r="N11" s="303">
        <v>2</v>
      </c>
      <c r="O11" s="304">
        <v>1</v>
      </c>
      <c r="P11" s="85"/>
      <c r="Q11" s="88">
        <v>256</v>
      </c>
      <c r="R11" s="309">
        <v>0</v>
      </c>
      <c r="S11" s="310"/>
      <c r="U11" s="85"/>
      <c r="V11" s="311"/>
      <c r="W11" s="311"/>
      <c r="X11" s="85"/>
      <c r="AC11" s="88">
        <v>256</v>
      </c>
      <c r="AD11" s="309">
        <v>0</v>
      </c>
      <c r="AE11" s="310"/>
      <c r="AG11" s="87">
        <v>30</v>
      </c>
      <c r="AH11" s="303">
        <v>2</v>
      </c>
      <c r="AI11" s="304"/>
      <c r="AK11" s="88">
        <v>256</v>
      </c>
      <c r="AL11" s="309">
        <v>1</v>
      </c>
      <c r="AM11" s="310"/>
    </row>
    <row r="12" spans="1:39" s="84" customFormat="1" ht="13.35" customHeight="1" thickBot="1" x14ac:dyDescent="0.25">
      <c r="E12" s="88">
        <v>512</v>
      </c>
      <c r="F12" s="309">
        <v>0</v>
      </c>
      <c r="G12" s="310"/>
      <c r="I12" s="87">
        <v>38</v>
      </c>
      <c r="J12" s="303">
        <v>1</v>
      </c>
      <c r="K12" s="304">
        <v>2</v>
      </c>
      <c r="M12" s="87">
        <v>128</v>
      </c>
      <c r="N12" s="303">
        <v>1</v>
      </c>
      <c r="O12" s="304">
        <v>1</v>
      </c>
      <c r="P12" s="85"/>
      <c r="U12" s="85"/>
      <c r="V12" s="311"/>
      <c r="W12" s="311"/>
      <c r="AG12" s="87">
        <v>32</v>
      </c>
      <c r="AH12" s="303">
        <v>2</v>
      </c>
      <c r="AI12" s="304"/>
    </row>
    <row r="13" spans="1:39" s="84" customFormat="1" ht="13.35" customHeight="1" thickBot="1" x14ac:dyDescent="0.25">
      <c r="I13" s="87">
        <v>40</v>
      </c>
      <c r="J13" s="303">
        <v>1</v>
      </c>
      <c r="K13" s="304"/>
      <c r="M13" s="88">
        <v>256</v>
      </c>
      <c r="N13" s="309">
        <v>1</v>
      </c>
      <c r="O13" s="310"/>
      <c r="P13" s="85"/>
      <c r="U13" s="85"/>
      <c r="V13" s="311"/>
      <c r="W13" s="311"/>
      <c r="AG13" s="87">
        <v>36</v>
      </c>
      <c r="AH13" s="303">
        <v>1</v>
      </c>
      <c r="AI13" s="304"/>
    </row>
    <row r="14" spans="1:39" s="84" customFormat="1" ht="13.35" customHeight="1" x14ac:dyDescent="0.15">
      <c r="I14" s="87">
        <v>44</v>
      </c>
      <c r="J14" s="303">
        <v>1</v>
      </c>
      <c r="K14" s="304"/>
      <c r="Y14" s="89"/>
      <c r="Z14" s="89"/>
      <c r="AA14" s="89"/>
      <c r="AG14" s="87">
        <v>38</v>
      </c>
      <c r="AH14" s="303">
        <v>1</v>
      </c>
      <c r="AI14" s="304"/>
    </row>
    <row r="15" spans="1:39" s="84" customFormat="1" ht="13.35" customHeight="1" x14ac:dyDescent="0.15">
      <c r="I15" s="87">
        <v>46</v>
      </c>
      <c r="J15" s="303">
        <v>1</v>
      </c>
      <c r="K15" s="304"/>
      <c r="Y15" s="89"/>
      <c r="Z15" s="89"/>
      <c r="AA15" s="89"/>
      <c r="AG15" s="87">
        <v>40</v>
      </c>
      <c r="AH15" s="303">
        <v>1</v>
      </c>
      <c r="AI15" s="304"/>
    </row>
    <row r="16" spans="1:39" ht="13.35" customHeight="1" x14ac:dyDescent="0.15">
      <c r="E16" s="84"/>
      <c r="F16" s="84"/>
      <c r="G16" s="84"/>
      <c r="I16" s="87">
        <v>48</v>
      </c>
      <c r="J16" s="303">
        <v>1</v>
      </c>
      <c r="K16" s="304"/>
      <c r="M16" s="84"/>
      <c r="N16" s="84"/>
      <c r="O16" s="84"/>
      <c r="P16" s="84"/>
      <c r="U16" s="84"/>
      <c r="V16" s="84"/>
      <c r="W16" s="84"/>
      <c r="AG16" s="87">
        <v>44</v>
      </c>
      <c r="AH16" s="303">
        <v>1</v>
      </c>
      <c r="AI16" s="304"/>
    </row>
    <row r="17" spans="9:35" ht="13.35" customHeight="1" x14ac:dyDescent="0.15">
      <c r="I17" s="87">
        <v>50</v>
      </c>
      <c r="J17" s="303">
        <v>1</v>
      </c>
      <c r="K17" s="304"/>
      <c r="M17" s="84"/>
      <c r="N17" s="84"/>
      <c r="O17" s="84"/>
      <c r="P17" s="84"/>
      <c r="U17" s="84"/>
      <c r="V17" s="84"/>
      <c r="W17" s="84"/>
      <c r="AG17" s="87">
        <v>64</v>
      </c>
      <c r="AH17" s="303">
        <v>1</v>
      </c>
      <c r="AI17" s="304"/>
    </row>
    <row r="18" spans="9:35" ht="13.35" customHeight="1" x14ac:dyDescent="0.15">
      <c r="I18" s="87">
        <v>64</v>
      </c>
      <c r="J18" s="303">
        <v>1</v>
      </c>
      <c r="K18" s="304">
        <v>1</v>
      </c>
      <c r="AG18" s="87">
        <v>128</v>
      </c>
      <c r="AH18" s="303">
        <v>0</v>
      </c>
      <c r="AI18" s="304"/>
    </row>
    <row r="19" spans="9:35" ht="13.35" customHeight="1" thickBot="1" x14ac:dyDescent="0.2">
      <c r="I19" s="87">
        <v>128</v>
      </c>
      <c r="J19" s="303">
        <v>0</v>
      </c>
      <c r="K19" s="304">
        <v>1</v>
      </c>
      <c r="AG19" s="88">
        <v>256</v>
      </c>
      <c r="AH19" s="309">
        <v>0</v>
      </c>
      <c r="AI19" s="310"/>
    </row>
    <row r="20" spans="9:35" ht="13.35" customHeight="1" x14ac:dyDescent="0.15">
      <c r="I20" s="87">
        <v>256</v>
      </c>
      <c r="J20" s="303">
        <v>0</v>
      </c>
      <c r="K20" s="304"/>
    </row>
    <row r="21" spans="9:35" ht="13.35" customHeight="1" x14ac:dyDescent="0.15">
      <c r="I21" s="84"/>
      <c r="J21" s="84"/>
      <c r="K21" s="84"/>
    </row>
  </sheetData>
  <mergeCells count="130">
    <mergeCell ref="B11:C11"/>
    <mergeCell ref="B10:C10"/>
    <mergeCell ref="B9:C9"/>
    <mergeCell ref="B8:C8"/>
    <mergeCell ref="B7:C7"/>
    <mergeCell ref="B6:C6"/>
    <mergeCell ref="B5:C5"/>
    <mergeCell ref="B4:C4"/>
    <mergeCell ref="B3:C3"/>
    <mergeCell ref="Z4:AA4"/>
    <mergeCell ref="Z5:AA5"/>
    <mergeCell ref="Z6:AA6"/>
    <mergeCell ref="Z7:AA7"/>
    <mergeCell ref="Z8:AA8"/>
    <mergeCell ref="V3:W3"/>
    <mergeCell ref="J3:K3"/>
    <mergeCell ref="Y1:AA1"/>
    <mergeCell ref="Z2:AA2"/>
    <mergeCell ref="Z3:AA3"/>
    <mergeCell ref="N3:O3"/>
    <mergeCell ref="N4:O4"/>
    <mergeCell ref="N5:O5"/>
    <mergeCell ref="N6:O6"/>
    <mergeCell ref="N7:O7"/>
    <mergeCell ref="N8:O8"/>
    <mergeCell ref="R8:S8"/>
    <mergeCell ref="V4:W4"/>
    <mergeCell ref="V5:W5"/>
    <mergeCell ref="V6:W6"/>
    <mergeCell ref="V7:W7"/>
    <mergeCell ref="N2:O2"/>
    <mergeCell ref="R3:S3"/>
    <mergeCell ref="V8:W8"/>
    <mergeCell ref="J14:K14"/>
    <mergeCell ref="J18:K18"/>
    <mergeCell ref="F9:G9"/>
    <mergeCell ref="F10:G10"/>
    <mergeCell ref="F12:G12"/>
    <mergeCell ref="J12:K12"/>
    <mergeCell ref="F3:G3"/>
    <mergeCell ref="F4:G4"/>
    <mergeCell ref="F5:G5"/>
    <mergeCell ref="F6:G6"/>
    <mergeCell ref="F7:G7"/>
    <mergeCell ref="J4:K4"/>
    <mergeCell ref="J5:K5"/>
    <mergeCell ref="J6:K6"/>
    <mergeCell ref="J7:K7"/>
    <mergeCell ref="J8:K8"/>
    <mergeCell ref="F8:G8"/>
    <mergeCell ref="F11:G11"/>
    <mergeCell ref="AD7:AE7"/>
    <mergeCell ref="AD6:AE6"/>
    <mergeCell ref="AC1:AE1"/>
    <mergeCell ref="AD2:AE2"/>
    <mergeCell ref="AD3:AE3"/>
    <mergeCell ref="AD4:AE4"/>
    <mergeCell ref="AD5:AE5"/>
    <mergeCell ref="AD10:AE10"/>
    <mergeCell ref="AD9:AE9"/>
    <mergeCell ref="AD8:AE8"/>
    <mergeCell ref="AL8:AM8"/>
    <mergeCell ref="AH10:AI10"/>
    <mergeCell ref="AH12:AI12"/>
    <mergeCell ref="AG1:AI1"/>
    <mergeCell ref="AH2:AI2"/>
    <mergeCell ref="AL6:AM6"/>
    <mergeCell ref="AL7:AM7"/>
    <mergeCell ref="AK1:AM1"/>
    <mergeCell ref="AL2:AM2"/>
    <mergeCell ref="AL3:AM3"/>
    <mergeCell ref="AL4:AM4"/>
    <mergeCell ref="AL5:AM5"/>
    <mergeCell ref="AH3:AI3"/>
    <mergeCell ref="AH5:AI5"/>
    <mergeCell ref="AH6:AI6"/>
    <mergeCell ref="AH7:AI7"/>
    <mergeCell ref="AH8:AI8"/>
    <mergeCell ref="AH9:AI9"/>
    <mergeCell ref="AH4:AI4"/>
    <mergeCell ref="AL11:AM11"/>
    <mergeCell ref="AL10:AM10"/>
    <mergeCell ref="AL9:AM9"/>
    <mergeCell ref="AH19:AI19"/>
    <mergeCell ref="N10:O10"/>
    <mergeCell ref="V13:W13"/>
    <mergeCell ref="V10:W10"/>
    <mergeCell ref="V11:W11"/>
    <mergeCell ref="V12:W12"/>
    <mergeCell ref="N9:O9"/>
    <mergeCell ref="R9:S9"/>
    <mergeCell ref="R10:S10"/>
    <mergeCell ref="AH11:AI11"/>
    <mergeCell ref="AH14:AI14"/>
    <mergeCell ref="AH17:AI17"/>
    <mergeCell ref="AH18:AI18"/>
    <mergeCell ref="AH13:AI13"/>
    <mergeCell ref="Z9:AA9"/>
    <mergeCell ref="V9:W9"/>
    <mergeCell ref="AH15:AI15"/>
    <mergeCell ref="AH16:AI16"/>
    <mergeCell ref="N11:O11"/>
    <mergeCell ref="N12:O12"/>
    <mergeCell ref="N13:O13"/>
    <mergeCell ref="AD11:AE11"/>
    <mergeCell ref="R11:S11"/>
    <mergeCell ref="J19:K19"/>
    <mergeCell ref="J20:K20"/>
    <mergeCell ref="R4:S4"/>
    <mergeCell ref="R5:S5"/>
    <mergeCell ref="R6:S6"/>
    <mergeCell ref="R7:S7"/>
    <mergeCell ref="A1:C1"/>
    <mergeCell ref="M1:O1"/>
    <mergeCell ref="U1:W1"/>
    <mergeCell ref="V2:W2"/>
    <mergeCell ref="Q1:S1"/>
    <mergeCell ref="R2:S2"/>
    <mergeCell ref="I1:K1"/>
    <mergeCell ref="J2:K2"/>
    <mergeCell ref="E1:G1"/>
    <mergeCell ref="F2:G2"/>
    <mergeCell ref="B2:C2"/>
    <mergeCell ref="J16:K16"/>
    <mergeCell ref="J17:K17"/>
    <mergeCell ref="J9:K9"/>
    <mergeCell ref="J10:K10"/>
    <mergeCell ref="J11:K11"/>
    <mergeCell ref="J13:K13"/>
    <mergeCell ref="J15:K15"/>
  </mergeCells>
  <phoneticPr fontId="19"/>
  <conditionalFormatting sqref="E3:F12">
    <cfRule type="cellIs" dxfId="5" priority="3" operator="equal">
      <formula>0</formula>
    </cfRule>
  </conditionalFormatting>
  <conditionalFormatting sqref="I4:K20">
    <cfRule type="cellIs" dxfId="4" priority="1" operator="equal">
      <formula>0</formula>
    </cfRule>
  </conditionalFormatting>
  <conditionalFormatting sqref="U3:W9">
    <cfRule type="cellIs" dxfId="3" priority="10" operator="equal">
      <formula>0</formula>
    </cfRule>
  </conditionalFormatting>
  <conditionalFormatting sqref="Y3:AA9 A3:B11 Q3:S11 AK3:AM11 M3:O13">
    <cfRule type="cellIs" dxfId="2" priority="24" operator="equal">
      <formula>0</formula>
    </cfRule>
  </conditionalFormatting>
  <conditionalFormatting sqref="AC3:AE11">
    <cfRule type="cellIs" dxfId="1" priority="16" operator="equal">
      <formula>0</formula>
    </cfRule>
  </conditionalFormatting>
  <conditionalFormatting sqref="AG3:AH19">
    <cfRule type="cellIs" dxfId="0" priority="4"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作成上の注意点</vt:lpstr>
      <vt:lpstr>入力例</vt:lpstr>
      <vt:lpstr>入力用（色付きの枠に直接入力）</vt:lpstr>
      <vt:lpstr>大会当日提出用・予選（参加種別を選択）</vt:lpstr>
      <vt:lpstr>大会当日提出用・枠外（参加種別を選択）</vt:lpstr>
      <vt:lpstr>プロ編用</vt:lpstr>
      <vt:lpstr>換算表</vt:lpstr>
      <vt:lpstr>プロ編用!Print_Area</vt:lpstr>
      <vt:lpstr>'大会当日提出用・予選（参加種別を選択）'!Print_Area</vt:lpstr>
      <vt:lpstr>'大会当日提出用・枠外（参加種別を選択）'!Print_Area</vt:lpstr>
      <vt:lpstr>'入力用（色付きの枠に直接入力）'!Print_Area</vt:lpstr>
      <vt:lpstr>入力例!Print_Area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秋山忠弘</dc:creator>
  <cp:lastModifiedBy>soft_tennis_saitama_high_kirokukoho@outlook.jp</cp:lastModifiedBy>
  <cp:lastPrinted>2024-06-19T00:22:53Z</cp:lastPrinted>
  <dcterms:created xsi:type="dcterms:W3CDTF">2013-03-07T00:30:32Z</dcterms:created>
  <dcterms:modified xsi:type="dcterms:W3CDTF">2025-06-11T10:48:18Z</dcterms:modified>
</cp:coreProperties>
</file>